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iowainstitute-my.sharepoint.com/personal/sandy_wilson_icalliances_org/Documents/HMIS/CoCs/St. Louis City/Committees/City - Project Performance/FY2022 R&amp;R/"/>
    </mc:Choice>
  </mc:AlternateContent>
  <xr:revisionPtr revIDLastSave="489" documentId="8_{FA2CF93F-E7D3-409B-AE15-4CA20A77BC89}" xr6:coauthVersionLast="47" xr6:coauthVersionMax="47" xr10:uidLastSave="{EBE74991-8AD2-4D1E-8574-B2AB0CB555A2}"/>
  <workbookProtection workbookAlgorithmName="SHA-512" workbookHashValue="gCKo1NqvEJPku6iWI1oF2FD/dL/d1+IL+p7MpYawJnXrTqGE++6BOfUB0lwV5JRc5HJ2iIBHOkFD7oINcceE6g==" workbookSaltValue="zMbLHIKCrGuoPVGIAwMf/w==" workbookSpinCount="100000" lockStructure="1"/>
  <bookViews>
    <workbookView xWindow="-120" yWindow="-120" windowWidth="29040" windowHeight="15720" xr2:uid="{BE1CE5E9-64E6-4D26-B7E6-7FFF71E7D56E}"/>
  </bookViews>
  <sheets>
    <sheet name="Scoring Matrix" sheetId="1" r:id="rId1"/>
    <sheet name="Picklists" sheetId="2" state="hidden" r:id="rId2"/>
  </sheets>
  <definedNames>
    <definedName name="_C1Alt">Picklists!$K$2:$K$5</definedName>
    <definedName name="_C2Alt">Picklists!$L$2:$L$4</definedName>
    <definedName name="ApplicationType">Picklists!$I$2:$I$3</definedName>
    <definedName name="Committees">Picklists!$D$2:$D$12</definedName>
    <definedName name="D1Alt">Picklists!$M$2:$M$4</definedName>
    <definedName name="DQGrade">Picklists!$B$2:$B$6</definedName>
    <definedName name="E2Alt">Picklists!$N$2:$N$4</definedName>
    <definedName name="FindingsCount">Picklists!$G$2:$G$5</definedName>
    <definedName name="HousingType">Picklists!$F$2:$F$3</definedName>
    <definedName name="Likert">Picklists!$H$2:$H$8</definedName>
    <definedName name="NewHousingType">Picklists!$P$2:$P$5</definedName>
    <definedName name="NewProjType">Picklists!$O$2:$O$6</definedName>
    <definedName name="ParticipationType">Picklists!$C$2:$C$6</definedName>
    <definedName name="_xlnm.Print_Area" localSheetId="0">'Scoring Matrix'!$A$1:$Z$238</definedName>
    <definedName name="_xlnm.Print_Titles" localSheetId="0">'Scoring Matrix'!$8:$8</definedName>
    <definedName name="ProgramType">Picklists!$E$2:$E$4</definedName>
    <definedName name="Projects">#REF!</definedName>
    <definedName name="YesNo">Picklists!$A$2:$A$3</definedName>
    <definedName name="YesNoNa">Picklists!$J$2:$J$4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97" i="1" l="1"/>
  <c r="P197" i="1"/>
  <c r="N196" i="1"/>
  <c r="N195" i="1"/>
  <c r="N194" i="1"/>
  <c r="P195" i="1"/>
  <c r="P194" i="1"/>
  <c r="L192" i="1"/>
  <c r="Q42" i="1"/>
  <c r="J192" i="1" s="1"/>
  <c r="P199" i="1" l="1"/>
  <c r="M103" i="1"/>
  <c r="Q109" i="1"/>
  <c r="Q100" i="1"/>
  <c r="Q131" i="1"/>
  <c r="Q91" i="1"/>
  <c r="Q78" i="1"/>
  <c r="Q58" i="1"/>
  <c r="Q67" i="1"/>
  <c r="Q95" i="1" l="1"/>
  <c r="P196" i="1" s="1"/>
  <c r="M106" i="1" l="1"/>
  <c r="M108" i="1" s="1"/>
  <c r="Q114" i="1"/>
  <c r="Q29" i="1" l="1"/>
  <c r="Q187" i="1"/>
  <c r="Q174" i="1"/>
  <c r="Q161" i="1"/>
  <c r="Q148" i="1"/>
  <c r="Q179" i="1"/>
  <c r="N203" i="1" s="1"/>
  <c r="Q166" i="1"/>
  <c r="N202" i="1" s="1"/>
  <c r="P202" i="1" s="1"/>
  <c r="Q153" i="1"/>
  <c r="N201" i="1" s="1"/>
  <c r="Q140" i="1"/>
  <c r="N200" i="1" s="1"/>
  <c r="O204" i="1"/>
  <c r="J198" i="1"/>
  <c r="P201" i="1" l="1"/>
  <c r="P203" i="1"/>
  <c r="P200" i="1"/>
  <c r="N204" i="1"/>
  <c r="Q62" i="1"/>
  <c r="B118" i="1"/>
  <c r="B121" i="1"/>
  <c r="B120" i="1"/>
  <c r="B119" i="1"/>
  <c r="O191" i="1"/>
  <c r="O192" i="1"/>
  <c r="O193" i="1"/>
  <c r="O198" i="1"/>
  <c r="O199" i="1"/>
  <c r="L199" i="1"/>
  <c r="L198" i="1"/>
  <c r="P198" i="1" s="1"/>
  <c r="P192" i="1"/>
  <c r="L191" i="1"/>
  <c r="P191" i="1" l="1"/>
  <c r="J191" i="1" l="1"/>
  <c r="L193" i="1"/>
  <c r="J193" i="1"/>
  <c r="J199" i="1"/>
  <c r="L204" i="1" l="1"/>
  <c r="P193" i="1"/>
  <c r="P204" i="1" s="1"/>
  <c r="N205" i="1" s="1"/>
  <c r="J204" i="1" l="1"/>
  <c r="J205" i="1" s="1"/>
</calcChain>
</file>

<file path=xl/sharedStrings.xml><?xml version="1.0" encoding="utf-8"?>
<sst xmlns="http://schemas.openxmlformats.org/spreadsheetml/2006/main" count="264" uniqueCount="178">
  <si>
    <t>Color Key</t>
  </si>
  <si>
    <t>Reviewer Selects/Fills In Answer</t>
  </si>
  <si>
    <t>Result Calculated by Excel Workbook</t>
  </si>
  <si>
    <t>Application Details</t>
  </si>
  <si>
    <t>Application Type</t>
  </si>
  <si>
    <t>Project Information</t>
  </si>
  <si>
    <t>Program Type</t>
  </si>
  <si>
    <t>Housing Type (Primary)</t>
  </si>
  <si>
    <t>Youth Focus</t>
  </si>
  <si>
    <t>Agency's Chief Executive</t>
  </si>
  <si>
    <t>Project Lead/Manager/Director 1</t>
  </si>
  <si>
    <t>Name</t>
  </si>
  <si>
    <t>Title</t>
  </si>
  <si>
    <t>Phone</t>
  </si>
  <si>
    <t>Email</t>
  </si>
  <si>
    <t>Project Lead/Manager/Director 2</t>
  </si>
  <si>
    <t>Project Lead/Manager/Director 3</t>
  </si>
  <si>
    <t>A1. Submission Requirements</t>
  </si>
  <si>
    <t>Please indicate whether each submission requirement was met.</t>
  </si>
  <si>
    <t>Points</t>
  </si>
  <si>
    <t>Policies &amp; Procedures on Racial Equity attached</t>
  </si>
  <si>
    <t>Policies &amp; Procedures on Gender Equity attached</t>
  </si>
  <si>
    <t>Policies &amp; Procedures on Persons with Lived Experience attached</t>
  </si>
  <si>
    <t>Policies &amp; Procedures on Housing First attached</t>
  </si>
  <si>
    <t>Submission Deadline Met</t>
  </si>
  <si>
    <t>Scoring method</t>
  </si>
  <si>
    <t>out of</t>
  </si>
  <si>
    <t>All submission requirements met, 10pts | One or more requirements not met, 0pts</t>
  </si>
  <si>
    <t>B1. Vulnerable Populations</t>
  </si>
  <si>
    <t>B2. Participation in Coordinated Entry</t>
  </si>
  <si>
    <t>D1. Reasonable Expenditure of HUD Funds</t>
  </si>
  <si>
    <t>Sources: Monitoring Entity, Grant Inventory Worksheet</t>
  </si>
  <si>
    <t>D2. Project Cost Effectiveness</t>
  </si>
  <si>
    <t>Sources: Grant Inventory Worksheet, HMIS Data, Monitoring Entity</t>
  </si>
  <si>
    <t>= Your Project Cost per Positive Outcome</t>
  </si>
  <si>
    <t>= Your Average Cost per Positive Outcome Percentage</t>
  </si>
  <si>
    <t>E1. CoC Involvement</t>
  </si>
  <si>
    <t>CoC General Membership Attendance Rate</t>
  </si>
  <si>
    <t>Program Decision Maker</t>
  </si>
  <si>
    <t>Committee</t>
  </si>
  <si>
    <t>Role</t>
  </si>
  <si>
    <t>+ 2 points if one (or more) decision makers are members of a committee</t>
  </si>
  <si>
    <t>+ 4 points if one (or more) decision makers are chair/vice chair/co-chair of a committee</t>
  </si>
  <si>
    <t>F1. Polices &amp; Procedures on Racial Equity</t>
  </si>
  <si>
    <r>
      <t>Reviewer Notes</t>
    </r>
    <r>
      <rPr>
        <sz val="11"/>
        <color theme="1"/>
        <rFont val="Calibri"/>
        <family val="2"/>
        <scheme val="minor"/>
      </rPr>
      <t xml:space="preserve"> (optional)</t>
    </r>
  </si>
  <si>
    <t>Source: Agency Policies and Procedures</t>
  </si>
  <si>
    <t xml:space="preserve">Applicant addresses how its organization addresses racial disparities affecting individuals and families experiencing homelessness. Efforts may reflect actions within project policies, procedures, processes, service delivery design, participant feedback or organizational leadership. </t>
  </si>
  <si>
    <t>Question score</t>
  </si>
  <si>
    <t>F2. Polices &amp; Procedures on Gender Equity</t>
  </si>
  <si>
    <t xml:space="preserve">Applicant addresses how its organization addresses gender disparities affecting individuals and families experiencing homelessness. Efforts may reflect actions within project policies, procedures, processes, service delivery design, participant feedback or organizational leadership. </t>
  </si>
  <si>
    <t>F3. Incorporation of Expertise of Persons with Lived Experience</t>
  </si>
  <si>
    <t>The applicant describes how the agency provides opportunities for persons with lived experience and current or former participants have input on program improvement, decision making, staffing, peer advisement or leadership.</t>
  </si>
  <si>
    <t>F4. Polices &amp; Procedures on Housing First</t>
  </si>
  <si>
    <t>Project description is consistent with Housing First approach (participant</t>
  </si>
  <si>
    <t>choice in services, eviction prevention and/or program termination policies</t>
  </si>
  <si>
    <t>reflect commitment to Housing First).</t>
  </si>
  <si>
    <t>Project has committed to accept persons with all barriers and prevent</t>
  </si>
  <si>
    <t xml:space="preserve">terminations by following a housing first approach. </t>
  </si>
  <si>
    <t>First question score plus 5 points if second question is "yes."</t>
  </si>
  <si>
    <t>Scoring Summary</t>
  </si>
  <si>
    <t>Calculated Score</t>
  </si>
  <si>
    <t>Reviewer Score</t>
  </si>
  <si>
    <t>Reviewer Information</t>
  </si>
  <si>
    <t>/</t>
  </si>
  <si>
    <t>F1. Policies &amp; Procedures on Racial Equity</t>
  </si>
  <si>
    <t>F2. Policies &amp; Procedures on Gender Equity</t>
  </si>
  <si>
    <t>F4. Policies &amp; Procedures on Housing First</t>
  </si>
  <si>
    <t>Final Score</t>
  </si>
  <si>
    <r>
      <rPr>
        <b/>
        <sz val="14"/>
        <color theme="1"/>
        <rFont val="Calibri"/>
        <family val="2"/>
        <scheme val="minor"/>
      </rPr>
      <t>Reviewer Comments</t>
    </r>
    <r>
      <rPr>
        <sz val="14"/>
        <color theme="1"/>
        <rFont val="Calibri"/>
        <family val="2"/>
        <scheme val="minor"/>
      </rPr>
      <t xml:space="preserve"> (if applicable)</t>
    </r>
  </si>
  <si>
    <t>-</t>
  </si>
  <si>
    <t>Rapid Rehousing</t>
  </si>
  <si>
    <t>Tenant-Based</t>
  </si>
  <si>
    <t>No</t>
  </si>
  <si>
    <t>B</t>
  </si>
  <si>
    <t>Transitional Housing</t>
  </si>
  <si>
    <t>Site-Based</t>
  </si>
  <si>
    <t>Yes</t>
  </si>
  <si>
    <t>A</t>
  </si>
  <si>
    <t>Permanent Supportive Housing</t>
  </si>
  <si>
    <t>YesNo</t>
  </si>
  <si>
    <t>DQGrade</t>
  </si>
  <si>
    <t>ParticipationType</t>
  </si>
  <si>
    <t>Committees</t>
  </si>
  <si>
    <t>ProgramType</t>
  </si>
  <si>
    <t>HousingType</t>
  </si>
  <si>
    <t>FindingsCount</t>
  </si>
  <si>
    <t>Likert</t>
  </si>
  <si>
    <t>ApplicationType</t>
  </si>
  <si>
    <t>Member</t>
  </si>
  <si>
    <t>Advocacy</t>
  </si>
  <si>
    <t>- Not applicable</t>
  </si>
  <si>
    <t>Renewal of Current Project</t>
  </si>
  <si>
    <t>Chair</t>
  </si>
  <si>
    <t>CoC Board</t>
  </si>
  <si>
    <t>0 - No information provided</t>
  </si>
  <si>
    <t>New Project at Current Agency</t>
  </si>
  <si>
    <t>Co-Chair</t>
  </si>
  <si>
    <t>Consumer Council</t>
  </si>
  <si>
    <t>1 - Strongly disagree</t>
  </si>
  <si>
    <t>C</t>
  </si>
  <si>
    <t>Vice Chair</t>
  </si>
  <si>
    <t>Coordinated Entry</t>
  </si>
  <si>
    <t>3+</t>
  </si>
  <si>
    <t>2 - Disagree</t>
  </si>
  <si>
    <t>F</t>
  </si>
  <si>
    <t>Governance/Membership</t>
  </si>
  <si>
    <t>3 - Neither</t>
  </si>
  <si>
    <t>HMIS</t>
  </si>
  <si>
    <t>4 - Agree</t>
  </si>
  <si>
    <t>Program Performance</t>
  </si>
  <si>
    <t>5 - Strongly agree</t>
  </si>
  <si>
    <t>Regional Planning (SLARCH)</t>
  </si>
  <si>
    <t>Service Delivery</t>
  </si>
  <si>
    <t>System Performance</t>
  </si>
  <si>
    <t>Other (specify in narrative)</t>
  </si>
  <si>
    <r>
      <t xml:space="preserve">4 points if general membership attendance rate is </t>
    </r>
    <r>
      <rPr>
        <strike/>
        <sz val="10"/>
        <color theme="1"/>
        <rFont val="Calibri"/>
        <family val="2"/>
      </rPr>
      <t>≥</t>
    </r>
    <r>
      <rPr>
        <strike/>
        <sz val="10"/>
        <color theme="1"/>
        <rFont val="Calibri"/>
        <family val="2"/>
        <scheme val="minor"/>
      </rPr>
      <t>74.6%</t>
    </r>
  </si>
  <si>
    <r>
      <t xml:space="preserve">Source: </t>
    </r>
    <r>
      <rPr>
        <strike/>
        <sz val="10"/>
        <color theme="1"/>
        <rFont val="Calibri"/>
        <family val="2"/>
        <scheme val="minor"/>
      </rPr>
      <t>CoC Membership Committee,</t>
    </r>
    <r>
      <rPr>
        <sz val="10"/>
        <color theme="1"/>
        <rFont val="Calibri"/>
        <family val="2"/>
        <scheme val="minor"/>
      </rPr>
      <t xml:space="preserve"> Agency Records</t>
    </r>
  </si>
  <si>
    <t>Secretary</t>
  </si>
  <si>
    <t>Will the agency participate in coordinated entry?</t>
  </si>
  <si>
    <t>YesNoNa</t>
  </si>
  <si>
    <t>C1. Performance Metric Capacity/Plan</t>
  </si>
  <si>
    <t xml:space="preserve">Describe the specific tools, data systems or processes used to track participants and evaluate performance for the organization’s existing programs and service delivery. </t>
  </si>
  <si>
    <t>C1Alt</t>
  </si>
  <si>
    <t>0 - No demonstration of performance metric capacity.</t>
  </si>
  <si>
    <t>25 - Limited performance metric capacity or plan.</t>
  </si>
  <si>
    <t>50 - Good performance metric capacity or plan.</t>
  </si>
  <si>
    <t xml:space="preserve">75 - Strong performance metric capacity or plan. </t>
  </si>
  <si>
    <t>C2Alt</t>
  </si>
  <si>
    <t>25 - Some examples of data or performance measurement.</t>
  </si>
  <si>
    <t xml:space="preserve">50 - Good examples of data or performance measurement. </t>
  </si>
  <si>
    <t>D1Alt</t>
  </si>
  <si>
    <t>25 - Budget is partly reasonable OR project budget and within scope for CoC Program grant use or funds available.</t>
  </si>
  <si>
    <t>35 - Budget is wholly reasonable and within scope for CoC Program grant use and funds available.</t>
  </si>
  <si>
    <t>0 - Budget is not reasonable OR project budget is well out of scope for CoC Program grant use or funds available.</t>
  </si>
  <si>
    <t>0 - No examples of data or performance measurement.</t>
  </si>
  <si>
    <t>E2Alt</t>
  </si>
  <si>
    <t>0 - No</t>
  </si>
  <si>
    <t>21 - Partially</t>
  </si>
  <si>
    <t>43 - Yes</t>
  </si>
  <si>
    <t>C2. Examples of Data or Performance Management</t>
  </si>
  <si>
    <t xml:space="preserve">Provide examples of agency data dashboards, data reporting to the board, a funder, or other demonstration of how outputs, outcomes, and/or program performance is monitored and evaluated. </t>
  </si>
  <si>
    <t>New Project Budget is reasonable for project type and description.</t>
  </si>
  <si>
    <t>E2. Improvement of Gap</t>
  </si>
  <si>
    <t>Will the proposed new project improve a gap in the St. Louis Homeless Response System?</t>
  </si>
  <si>
    <r>
      <t xml:space="preserve">Note to Reviewer: 
</t>
    </r>
    <r>
      <rPr>
        <sz val="11"/>
        <color theme="1"/>
        <rFont val="Calibri"/>
        <family val="2"/>
        <scheme val="minor"/>
      </rPr>
      <t xml:space="preserve">To mark a row as not applicable to the project and remove it from the score, insert a hyphen (-) in the blue cell. 
For any scores the reviewer modifies compared to the calculated score, an explanation should be left in the reviewer comments below. </t>
    </r>
  </si>
  <si>
    <t>New Project without Comparable HMIS Data</t>
  </si>
  <si>
    <t>Permanent Supportive Housing (PH-PSH)</t>
  </si>
  <si>
    <t>Rapid Rehousing (PH-RRH)</t>
  </si>
  <si>
    <t>Joint Transitional Housing/Rapid Rehousing (TH-RRH)</t>
  </si>
  <si>
    <t>DV Bonus: Joint Transitional/Rapid Rehousing (TH-RRH)</t>
  </si>
  <si>
    <t>DV Bonus: Rapid Rehousing (PH-RRH)</t>
  </si>
  <si>
    <t>NewProjType</t>
  </si>
  <si>
    <t>NewHousingType</t>
  </si>
  <si>
    <t>Mixed (both Site &amp; Tenant-based)</t>
  </si>
  <si>
    <t>Tenant-Based (aka Scattered Site)</t>
  </si>
  <si>
    <t>Site-Based (aka Single Site or Clustered Site)</t>
  </si>
  <si>
    <t>- (Not Applicable)</t>
  </si>
  <si>
    <t>New Project Name</t>
  </si>
  <si>
    <t>D2. Project Cost Reasonable</t>
  </si>
  <si>
    <t>Total Budget (eSNAPS 6E. 8. Total Assistance)</t>
  </si>
  <si>
    <t>Total Budget (eSNAPS 6E. 8. Total Assistance</t>
  </si>
  <si>
    <t>Cost Per Bed is reasonable?</t>
  </si>
  <si>
    <t>÷ Total Persons to be Served (eSNAPS 5A)</t>
  </si>
  <si>
    <t>÷ Total Beds (eSNAPS 4B.2.b)</t>
  </si>
  <si>
    <t>Cost Per Person is reasonable?</t>
  </si>
  <si>
    <t>yes, 43pts | partially, 21pts  |  no, 0pts</t>
  </si>
  <si>
    <t>Collaborative Applicant Selects/Fills In Answer</t>
  </si>
  <si>
    <t>D1. Reasonable Project Budget</t>
  </si>
  <si>
    <t>Chronically Homeless Households</t>
  </si>
  <si>
    <t>Households with U.S. Military Veterans</t>
  </si>
  <si>
    <t>Youth-Headed Households</t>
  </si>
  <si>
    <t>Households with Families with Adults &amp; Children</t>
  </si>
  <si>
    <t>Households with DV Survivor(s)</t>
  </si>
  <si>
    <t>Households with Medically Fragile Individuals</t>
  </si>
  <si>
    <t>Mental Health Disorder (Long-term &amp; impairing) in HH</t>
  </si>
  <si>
    <t>Substance Use Disorder (Long-term &amp; impairing) in HH</t>
  </si>
  <si>
    <t>Developmental Disability in Household</t>
  </si>
  <si>
    <t>3 points for each "Yes"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</si>
</sst>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i/>
      <sz val="9"/>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font>
    <font>
      <sz val="10"/>
      <color rgb="FF000000"/>
      <name val="Arial"/>
      <family val="2"/>
    </font>
    <font>
      <strike/>
      <sz val="10"/>
      <color theme="1"/>
      <name val="Calibri"/>
      <family val="2"/>
      <scheme val="minor"/>
    </font>
    <font>
      <strike/>
      <sz val="10"/>
      <color theme="1"/>
      <name val="Calibri"/>
      <family val="2"/>
    </font>
    <font>
      <strike/>
      <sz val="11"/>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499984740745262"/>
        <bgColor indexed="64"/>
      </patternFill>
    </fill>
  </fills>
  <borders count="8">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style="thin">
        <color theme="0" tint="-0.499984740745262"/>
      </top>
      <bottom style="double">
        <color theme="0" tint="-0.499984740745262"/>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cellStyleXfs>
  <cellXfs count="148">
    <xf numFmtId="0" fontId="0" fillId="0" borderId="0" xfId="0"/>
    <xf numFmtId="0" fontId="2" fillId="0" borderId="0" xfId="0" applyFont="1"/>
    <xf numFmtId="0" fontId="0" fillId="0" borderId="0" xfId="0" applyAlignment="1">
      <alignment horizontal="left"/>
    </xf>
    <xf numFmtId="0" fontId="3" fillId="0" borderId="0" xfId="0" applyFont="1"/>
    <xf numFmtId="0" fontId="7" fillId="0" borderId="0" xfId="0" applyFont="1"/>
    <xf numFmtId="0" fontId="0" fillId="3" borderId="0" xfId="0" applyFill="1"/>
    <xf numFmtId="0" fontId="8" fillId="3" borderId="3" xfId="0" applyFont="1" applyFill="1" applyBorder="1"/>
    <xf numFmtId="0" fontId="8" fillId="3" borderId="0" xfId="0" applyFont="1" applyFill="1"/>
    <xf numFmtId="0" fontId="0" fillId="3" borderId="3" xfId="0" applyFill="1" applyBorder="1" applyAlignment="1">
      <alignment horizontal="center"/>
    </xf>
    <xf numFmtId="0" fontId="0" fillId="3" borderId="1" xfId="0" applyFill="1" applyBorder="1" applyAlignment="1">
      <alignment horizontal="center"/>
    </xf>
    <xf numFmtId="0" fontId="8" fillId="3" borderId="3" xfId="0" quotePrefix="1" applyFont="1" applyFill="1" applyBorder="1"/>
    <xf numFmtId="0" fontId="4" fillId="3" borderId="0" xfId="0" applyFont="1" applyFill="1" applyAlignment="1">
      <alignment horizontal="center" vertical="center"/>
    </xf>
    <xf numFmtId="0" fontId="3" fillId="3" borderId="0" xfId="0" applyFont="1" applyFill="1" applyAlignment="1">
      <alignment horizontal="left"/>
    </xf>
    <xf numFmtId="0" fontId="0" fillId="3" borderId="3" xfId="1" applyNumberFormat="1" applyFont="1" applyFill="1" applyBorder="1" applyAlignment="1" applyProtection="1">
      <alignment horizontal="left"/>
    </xf>
    <xf numFmtId="0" fontId="0" fillId="3" borderId="3" xfId="1" applyNumberFormat="1" applyFont="1" applyFill="1" applyBorder="1" applyAlignment="1" applyProtection="1">
      <alignment horizontal="center"/>
    </xf>
    <xf numFmtId="44" fontId="0" fillId="3" borderId="3" xfId="1" quotePrefix="1" applyFont="1" applyFill="1" applyBorder="1" applyAlignment="1" applyProtection="1">
      <alignment horizontal="center"/>
    </xf>
    <xf numFmtId="0" fontId="0" fillId="3" borderId="3" xfId="1" quotePrefix="1" applyNumberFormat="1" applyFont="1" applyFill="1" applyBorder="1" applyAlignment="1" applyProtection="1">
      <alignment horizontal="center"/>
    </xf>
    <xf numFmtId="2" fontId="0" fillId="3" borderId="3" xfId="1" applyNumberFormat="1" applyFont="1" applyFill="1" applyBorder="1" applyAlignment="1" applyProtection="1">
      <alignment horizontal="center"/>
    </xf>
    <xf numFmtId="0" fontId="4" fillId="3" borderId="0" xfId="0" applyFont="1" applyFill="1" applyAlignment="1">
      <alignment vertical="center"/>
    </xf>
    <xf numFmtId="0" fontId="3" fillId="3" borderId="2" xfId="0" applyFont="1" applyFill="1" applyBorder="1"/>
    <xf numFmtId="0" fontId="3" fillId="3" borderId="2" xfId="0" applyFont="1" applyFill="1" applyBorder="1" applyAlignment="1">
      <alignment horizontal="center"/>
    </xf>
    <xf numFmtId="0" fontId="0" fillId="3" borderId="1" xfId="0" applyFill="1" applyBorder="1"/>
    <xf numFmtId="0" fontId="7" fillId="3" borderId="0" xfId="0" applyFont="1" applyFill="1"/>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0" fillId="3" borderId="7" xfId="0" applyFill="1" applyBorder="1" applyAlignment="1">
      <alignment horizontal="center"/>
    </xf>
    <xf numFmtId="0" fontId="2" fillId="3" borderId="0" xfId="0" applyFont="1" applyFill="1"/>
    <xf numFmtId="164" fontId="2" fillId="3" borderId="0" xfId="2" applyNumberFormat="1" applyFont="1" applyFill="1" applyBorder="1" applyAlignment="1" applyProtection="1">
      <alignment horizontal="center"/>
    </xf>
    <xf numFmtId="0" fontId="4" fillId="3" borderId="0" xfId="0" applyFont="1" applyFill="1"/>
    <xf numFmtId="0" fontId="3" fillId="3" borderId="0" xfId="0" applyFont="1" applyFill="1"/>
    <xf numFmtId="0" fontId="6" fillId="3" borderId="2" xfId="0" applyFont="1" applyFill="1" applyBorder="1"/>
    <xf numFmtId="0" fontId="3" fillId="3" borderId="3" xfId="0" applyFont="1" applyFill="1" applyBorder="1"/>
    <xf numFmtId="0" fontId="2" fillId="5" borderId="0" xfId="0" applyFont="1" applyFill="1" applyAlignment="1">
      <alignment horizontal="center"/>
    </xf>
    <xf numFmtId="0" fontId="2" fillId="5" borderId="0" xfId="0" quotePrefix="1" applyFont="1" applyFill="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0" xfId="0" quotePrefix="1"/>
    <xf numFmtId="0" fontId="8" fillId="3" borderId="0" xfId="0" applyFont="1" applyFill="1" applyAlignment="1">
      <alignment horizontal="left"/>
    </xf>
    <xf numFmtId="0" fontId="8" fillId="3" borderId="0" xfId="0" quotePrefix="1" applyFont="1" applyFill="1"/>
    <xf numFmtId="0" fontId="2" fillId="3" borderId="3" xfId="0" applyFont="1" applyFill="1" applyBorder="1" applyAlignment="1">
      <alignment horizontal="center" vertical="center"/>
    </xf>
    <xf numFmtId="0" fontId="0" fillId="3" borderId="3" xfId="0" applyFill="1" applyBorder="1"/>
    <xf numFmtId="0" fontId="0" fillId="3" borderId="0" xfId="0" applyFill="1" applyAlignment="1">
      <alignment vertical="top" wrapText="1"/>
    </xf>
    <xf numFmtId="164" fontId="0" fillId="3" borderId="0" xfId="2" applyNumberFormat="1" applyFont="1" applyFill="1" applyBorder="1" applyAlignment="1" applyProtection="1">
      <alignment horizontal="center"/>
    </xf>
    <xf numFmtId="0" fontId="0" fillId="3" borderId="2" xfId="0" applyFill="1" applyBorder="1"/>
    <xf numFmtId="0" fontId="7" fillId="3" borderId="3" xfId="0" applyFont="1" applyFill="1" applyBorder="1"/>
    <xf numFmtId="0" fontId="0" fillId="3" borderId="4" xfId="0" applyFill="1" applyBorder="1"/>
    <xf numFmtId="0" fontId="0" fillId="0" borderId="4" xfId="0" applyBorder="1"/>
    <xf numFmtId="0" fontId="0" fillId="3" borderId="3" xfId="0" applyFill="1" applyBorder="1" applyAlignment="1"/>
    <xf numFmtId="0" fontId="0" fillId="0" borderId="0" xfId="0" applyAlignment="1"/>
    <xf numFmtId="0" fontId="8" fillId="3" borderId="0" xfId="0" quotePrefix="1" applyFont="1" applyFill="1"/>
    <xf numFmtId="0" fontId="0" fillId="3" borderId="0" xfId="0" applyFill="1" applyBorder="1" applyAlignment="1">
      <alignment vertical="top" wrapText="1"/>
    </xf>
    <xf numFmtId="0" fontId="0" fillId="3" borderId="0" xfId="0" applyFill="1" applyBorder="1" applyAlignment="1">
      <alignment wrapText="1"/>
    </xf>
    <xf numFmtId="0" fontId="0" fillId="3" borderId="4" xfId="0" applyFill="1" applyBorder="1" applyAlignment="1">
      <alignment wrapText="1"/>
    </xf>
    <xf numFmtId="0" fontId="0" fillId="3" borderId="0" xfId="0" applyFill="1" applyBorder="1" applyAlignment="1">
      <alignment vertical="center" wrapText="1"/>
    </xf>
    <xf numFmtId="0" fontId="0" fillId="3" borderId="0" xfId="0" applyFill="1" applyBorder="1" applyAlignment="1">
      <alignment wrapText="1"/>
    </xf>
    <xf numFmtId="0" fontId="2" fillId="3" borderId="3" xfId="0" applyFont="1" applyFill="1" applyBorder="1" applyAlignment="1">
      <alignment horizontal="center" vertical="center"/>
    </xf>
    <xf numFmtId="0" fontId="0" fillId="3" borderId="0" xfId="0" applyFill="1" applyAlignment="1">
      <alignment vertical="top" wrapText="1"/>
    </xf>
    <xf numFmtId="0" fontId="0" fillId="3" borderId="0" xfId="0" applyFill="1" applyBorder="1" applyAlignment="1">
      <alignment horizontal="center"/>
    </xf>
    <xf numFmtId="0" fontId="2" fillId="3" borderId="4" xfId="0" applyFont="1" applyFill="1" applyBorder="1" applyAlignment="1">
      <alignment horizontal="center" vertical="center"/>
    </xf>
    <xf numFmtId="0" fontId="4" fillId="5" borderId="0" xfId="0" applyFont="1" applyFill="1" applyAlignment="1">
      <alignment horizontal="center" vertical="center"/>
    </xf>
    <xf numFmtId="0" fontId="9" fillId="3" borderId="0" xfId="0" applyFont="1" applyFill="1"/>
    <xf numFmtId="0" fontId="8" fillId="3" borderId="0" xfId="0" applyFont="1" applyFill="1"/>
    <xf numFmtId="0" fontId="3" fillId="3" borderId="2" xfId="0" applyFont="1" applyFill="1" applyBorder="1" applyAlignment="1">
      <alignment horizontal="left"/>
    </xf>
    <xf numFmtId="0" fontId="2" fillId="0" borderId="2" xfId="0" applyFont="1" applyBorder="1" applyAlignment="1">
      <alignment horizontal="left" vertical="center"/>
    </xf>
    <xf numFmtId="0" fontId="2" fillId="3" borderId="6" xfId="0" applyFont="1" applyFill="1" applyBorder="1" applyAlignment="1">
      <alignment horizontal="center"/>
    </xf>
    <xf numFmtId="0" fontId="8" fillId="4" borderId="0" xfId="0" applyFont="1" applyFill="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0" fillId="3" borderId="4" xfId="0" applyFill="1" applyBorder="1"/>
    <xf numFmtId="0" fontId="0" fillId="2" borderId="4" xfId="0" applyFill="1" applyBorder="1" applyAlignment="1" applyProtection="1">
      <alignment horizontal="center"/>
      <protection locked="0"/>
    </xf>
    <xf numFmtId="0" fontId="0" fillId="3" borderId="5" xfId="0" applyFill="1" applyBorder="1"/>
    <xf numFmtId="0" fontId="0" fillId="2" borderId="5" xfId="0" applyFill="1" applyBorder="1" applyAlignment="1" applyProtection="1">
      <alignment horizontal="center"/>
      <protection locked="0"/>
    </xf>
    <xf numFmtId="0" fontId="0" fillId="3" borderId="5" xfId="0" applyFill="1" applyBorder="1" applyAlignment="1">
      <alignment wrapText="1"/>
    </xf>
    <xf numFmtId="0" fontId="5" fillId="3" borderId="0" xfId="0" applyFont="1" applyFill="1" applyAlignment="1">
      <alignment horizontal="center" vertical="center"/>
    </xf>
    <xf numFmtId="0" fontId="0" fillId="2"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2" borderId="5" xfId="0" applyFill="1" applyBorder="1" applyAlignment="1" applyProtection="1">
      <alignment horizontal="left"/>
      <protection locked="0"/>
    </xf>
    <xf numFmtId="0" fontId="7" fillId="3" borderId="4" xfId="0" applyFont="1" applyFill="1" applyBorder="1" applyAlignment="1"/>
    <xf numFmtId="0" fontId="0" fillId="3" borderId="5" xfId="1" quotePrefix="1" applyNumberFormat="1" applyFont="1" applyFill="1" applyBorder="1" applyAlignment="1" applyProtection="1">
      <alignment horizontal="left"/>
    </xf>
    <xf numFmtId="44" fontId="0" fillId="4" borderId="5" xfId="1" applyFont="1" applyFill="1" applyBorder="1" applyAlignment="1" applyProtection="1">
      <alignment horizontal="center"/>
      <protection locked="0"/>
    </xf>
    <xf numFmtId="0" fontId="0" fillId="0" borderId="1" xfId="0" applyBorder="1" applyAlignment="1"/>
    <xf numFmtId="0" fontId="2" fillId="2" borderId="1" xfId="0" applyFont="1" applyFill="1" applyBorder="1" applyAlignment="1" applyProtection="1">
      <alignment horizontal="left"/>
      <protection locked="0"/>
    </xf>
    <xf numFmtId="164" fontId="0" fillId="2" borderId="3" xfId="2" applyNumberFormat="1" applyFont="1" applyFill="1" applyBorder="1" applyAlignment="1" applyProtection="1">
      <alignment horizontal="center"/>
      <protection locked="0"/>
    </xf>
    <xf numFmtId="0" fontId="0" fillId="3" borderId="0" xfId="0" applyFill="1" applyAlignment="1">
      <alignment vertical="top" wrapText="1"/>
    </xf>
    <xf numFmtId="0" fontId="2" fillId="3" borderId="3" xfId="0" applyFont="1" applyFill="1" applyBorder="1" applyAlignment="1">
      <alignment horizontal="center" vertical="center"/>
    </xf>
    <xf numFmtId="0" fontId="2" fillId="3" borderId="2" xfId="0" applyFont="1" applyFill="1" applyBorder="1" applyAlignment="1">
      <alignment horizontal="center"/>
    </xf>
    <xf numFmtId="44" fontId="0" fillId="5" borderId="5" xfId="1" applyFont="1" applyFill="1" applyBorder="1" applyAlignment="1" applyProtection="1">
      <alignment horizontal="center"/>
    </xf>
    <xf numFmtId="164" fontId="0" fillId="6" borderId="3" xfId="2" applyNumberFormat="1" applyFont="1" applyFill="1" applyBorder="1" applyAlignment="1" applyProtection="1">
      <alignment horizontal="center"/>
    </xf>
    <xf numFmtId="0" fontId="0" fillId="0" borderId="5" xfId="0" applyBorder="1" applyAlignment="1"/>
    <xf numFmtId="0" fontId="0" fillId="3" borderId="0" xfId="0" applyFill="1" applyAlignment="1">
      <alignment horizontal="left" wrapText="1"/>
    </xf>
    <xf numFmtId="0" fontId="0" fillId="4" borderId="3" xfId="0" applyFill="1" applyBorder="1" applyAlignment="1" applyProtection="1">
      <alignment horizontal="center"/>
      <protection locked="0"/>
    </xf>
    <xf numFmtId="0" fontId="14" fillId="6" borderId="3" xfId="0" applyFont="1" applyFill="1" applyBorder="1" applyAlignment="1"/>
    <xf numFmtId="0" fontId="0" fillId="3" borderId="5" xfId="1" applyNumberFormat="1" applyFont="1" applyFill="1" applyBorder="1" applyAlignment="1" applyProtection="1">
      <alignment horizontal="left"/>
    </xf>
    <xf numFmtId="0" fontId="9" fillId="3" borderId="0" xfId="0" applyFont="1" applyFill="1" applyAlignment="1"/>
    <xf numFmtId="0" fontId="8" fillId="3" borderId="0" xfId="0" applyFont="1" applyFill="1" applyAlignment="1"/>
    <xf numFmtId="0" fontId="9" fillId="3" borderId="0" xfId="0" applyFont="1" applyFill="1" applyAlignment="1">
      <alignment horizontal="left"/>
    </xf>
    <xf numFmtId="0" fontId="0" fillId="3" borderId="0" xfId="0" applyFill="1" applyBorder="1" applyAlignment="1">
      <alignment wrapText="1"/>
    </xf>
    <xf numFmtId="0" fontId="0" fillId="4" borderId="0" xfId="0" applyFill="1" applyBorder="1" applyAlignment="1" applyProtection="1">
      <alignment horizontal="left" wrapText="1"/>
      <protection locked="0"/>
    </xf>
    <xf numFmtId="0" fontId="0" fillId="4" borderId="4" xfId="0" applyFill="1" applyBorder="1" applyAlignment="1" applyProtection="1">
      <alignment horizontal="left" wrapText="1"/>
      <protection locked="0"/>
    </xf>
    <xf numFmtId="0" fontId="0" fillId="3" borderId="0" xfId="0" applyFill="1" applyBorder="1" applyAlignment="1">
      <alignment vertical="center" wrapText="1"/>
    </xf>
    <xf numFmtId="0" fontId="0" fillId="3" borderId="3" xfId="0" applyFill="1" applyBorder="1" applyAlignment="1">
      <alignment vertical="center" wrapText="1"/>
    </xf>
    <xf numFmtId="0" fontId="2" fillId="2" borderId="1" xfId="0" applyFont="1" applyFill="1" applyBorder="1" applyAlignment="1" applyProtection="1">
      <protection locked="0"/>
    </xf>
    <xf numFmtId="164" fontId="0" fillId="2" borderId="1" xfId="2" applyNumberFormat="1" applyFont="1" applyFill="1" applyBorder="1" applyAlignment="1" applyProtection="1">
      <alignment horizontal="center"/>
      <protection locked="0"/>
    </xf>
    <xf numFmtId="0" fontId="0" fillId="3" borderId="1" xfId="0" applyFill="1" applyBorder="1" applyAlignment="1"/>
    <xf numFmtId="0" fontId="0" fillId="3" borderId="3" xfId="0" applyFill="1" applyBorder="1" applyAlignment="1"/>
    <xf numFmtId="0" fontId="0" fillId="3" borderId="0" xfId="0" applyFill="1" applyAlignment="1"/>
    <xf numFmtId="0" fontId="0" fillId="2" borderId="1"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12" fillId="6" borderId="0" xfId="0" quotePrefix="1" applyFont="1" applyFill="1" applyAlignment="1"/>
    <xf numFmtId="0" fontId="8" fillId="3" borderId="0" xfId="0" quotePrefix="1" applyFont="1" applyFill="1" applyAlignment="1"/>
    <xf numFmtId="0" fontId="8" fillId="3" borderId="0" xfId="0" applyFont="1" applyFill="1" applyAlignment="1">
      <alignment horizontal="left"/>
    </xf>
    <xf numFmtId="0" fontId="0" fillId="3" borderId="0" xfId="0" applyFill="1" applyAlignment="1">
      <alignment wrapText="1"/>
    </xf>
    <xf numFmtId="0" fontId="0" fillId="2" borderId="3" xfId="2" applyNumberFormat="1" applyFont="1" applyFill="1" applyBorder="1" applyAlignment="1" applyProtection="1">
      <alignment horizontal="center"/>
      <protection locked="0"/>
    </xf>
    <xf numFmtId="164" fontId="0" fillId="3" borderId="0" xfId="2" applyNumberFormat="1" applyFont="1" applyFill="1" applyBorder="1" applyAlignment="1" applyProtection="1">
      <alignment horizontal="center"/>
    </xf>
    <xf numFmtId="0" fontId="2" fillId="3" borderId="0" xfId="0" applyFont="1" applyFill="1" applyAlignment="1"/>
    <xf numFmtId="0" fontId="4" fillId="5" borderId="0" xfId="0" applyFont="1" applyFill="1" applyAlignment="1">
      <alignment horizontal="center" vertical="center" wrapText="1"/>
    </xf>
    <xf numFmtId="0" fontId="2" fillId="3" borderId="0" xfId="0" applyFont="1" applyFill="1" applyAlignment="1">
      <alignment horizontal="center"/>
    </xf>
    <xf numFmtId="44" fontId="0" fillId="5" borderId="4" xfId="1" applyFont="1" applyFill="1" applyBorder="1" applyAlignment="1" applyProtection="1">
      <alignment horizontal="center"/>
    </xf>
    <xf numFmtId="0" fontId="0" fillId="3" borderId="4" xfId="1" quotePrefix="1" applyNumberFormat="1" applyFont="1" applyFill="1" applyBorder="1" applyAlignment="1" applyProtection="1">
      <alignment horizontal="left"/>
    </xf>
    <xf numFmtId="164" fontId="0" fillId="4" borderId="5" xfId="2" applyNumberFormat="1" applyFont="1" applyFill="1" applyBorder="1" applyAlignment="1" applyProtection="1">
      <alignment horizontal="center"/>
      <protection locked="0"/>
    </xf>
    <xf numFmtId="0" fontId="0" fillId="3" borderId="3" xfId="0" applyFill="1" applyBorder="1" applyAlignment="1">
      <alignment horizontal="left"/>
    </xf>
    <xf numFmtId="0" fontId="0" fillId="3" borderId="1" xfId="0" applyFill="1" applyBorder="1" applyAlignment="1">
      <alignment horizontal="left"/>
    </xf>
    <xf numFmtId="0" fontId="0" fillId="3" borderId="6" xfId="1" quotePrefix="1" applyNumberFormat="1" applyFont="1" applyFill="1" applyBorder="1" applyAlignment="1" applyProtection="1">
      <alignment horizontal="left"/>
    </xf>
    <xf numFmtId="44" fontId="0" fillId="3" borderId="6" xfId="1" applyFont="1" applyFill="1" applyBorder="1" applyAlignment="1" applyProtection="1">
      <alignment horizontal="center"/>
    </xf>
    <xf numFmtId="44" fontId="0" fillId="2" borderId="5" xfId="1" applyFont="1" applyFill="1" applyBorder="1" applyAlignment="1" applyProtection="1">
      <alignment horizontal="center"/>
      <protection locked="0"/>
    </xf>
    <xf numFmtId="0" fontId="0" fillId="3" borderId="3" xfId="0" quotePrefix="1" applyFill="1" applyBorder="1" applyAlignment="1"/>
    <xf numFmtId="0" fontId="0" fillId="3" borderId="0" xfId="0" applyFill="1" applyBorder="1" applyAlignment="1">
      <alignment horizontal="left" wrapText="1"/>
    </xf>
    <xf numFmtId="0" fontId="0" fillId="4" borderId="3" xfId="0" applyFill="1" applyBorder="1" applyAlignment="1" applyProtection="1">
      <alignment horizontal="right"/>
      <protection locked="0"/>
    </xf>
    <xf numFmtId="0" fontId="8" fillId="3" borderId="0" xfId="0" quotePrefix="1" applyFont="1" applyFill="1" applyAlignment="1">
      <alignment horizontal="left"/>
    </xf>
    <xf numFmtId="0" fontId="8" fillId="4" borderId="4" xfId="0" applyFont="1" applyFill="1" applyBorder="1" applyAlignment="1" applyProtection="1">
      <alignment horizontal="left" vertical="top" wrapText="1"/>
      <protection locked="0"/>
    </xf>
    <xf numFmtId="0" fontId="0" fillId="4" borderId="3" xfId="0" applyFill="1" applyBorder="1" applyAlignment="1" applyProtection="1">
      <alignment horizontal="center" vertical="center"/>
      <protection locked="0"/>
    </xf>
    <xf numFmtId="0" fontId="0" fillId="3" borderId="2" xfId="0" applyFill="1" applyBorder="1" applyAlignment="1"/>
    <xf numFmtId="0" fontId="2" fillId="3" borderId="2" xfId="0" applyFont="1" applyFill="1" applyBorder="1" applyAlignment="1"/>
    <xf numFmtId="0" fontId="2" fillId="4" borderId="3" xfId="0" applyFont="1" applyFill="1" applyBorder="1" applyAlignment="1" applyProtection="1">
      <protection locked="0"/>
    </xf>
    <xf numFmtId="0" fontId="0" fillId="4" borderId="3" xfId="0" applyFill="1" applyBorder="1" applyAlignment="1" applyProtection="1">
      <protection locked="0"/>
    </xf>
    <xf numFmtId="0" fontId="0" fillId="3" borderId="2" xfId="0" applyFill="1" applyBorder="1" applyAlignment="1">
      <alignment horizontal="left" vertical="top"/>
    </xf>
    <xf numFmtId="0" fontId="2" fillId="3" borderId="0" xfId="0" applyFont="1" applyFill="1" applyAlignment="1">
      <alignment horizontal="left" vertical="top" wrapText="1"/>
    </xf>
    <xf numFmtId="0" fontId="0" fillId="3" borderId="0" xfId="0" applyFill="1" applyAlignment="1">
      <alignment horizontal="left" vertical="top" wrapText="1"/>
    </xf>
    <xf numFmtId="164" fontId="4" fillId="5" borderId="0" xfId="2" applyNumberFormat="1" applyFont="1" applyFill="1" applyBorder="1" applyAlignment="1" applyProtection="1">
      <alignment horizontal="center" vertical="center"/>
    </xf>
    <xf numFmtId="0" fontId="0" fillId="3" borderId="7" xfId="0" applyFill="1" applyBorder="1" applyAlignment="1"/>
    <xf numFmtId="0" fontId="0" fillId="3" borderId="4" xfId="1" applyNumberFormat="1" applyFont="1" applyFill="1" applyBorder="1" applyAlignment="1" applyProtection="1">
      <alignment horizontal="left"/>
    </xf>
    <xf numFmtId="0" fontId="10" fillId="3" borderId="5" xfId="0" applyFont="1" applyFill="1" applyBorder="1" applyAlignment="1"/>
    <xf numFmtId="1" fontId="0" fillId="2" borderId="5" xfId="1" applyNumberFormat="1" applyFont="1" applyFill="1" applyBorder="1" applyAlignment="1" applyProtection="1">
      <alignment horizontal="center"/>
      <protection locked="0"/>
    </xf>
    <xf numFmtId="44" fontId="0" fillId="2" borderId="4" xfId="1" applyFont="1" applyFill="1" applyBorder="1" applyAlignment="1" applyProtection="1">
      <alignment horizontal="center"/>
      <protection locked="0"/>
    </xf>
    <xf numFmtId="0" fontId="2" fillId="3" borderId="1" xfId="0" applyFont="1" applyFill="1" applyBorder="1" applyAlignment="1" applyProtection="1">
      <alignment horizontal="left"/>
    </xf>
    <xf numFmtId="0" fontId="0" fillId="3" borderId="1" xfId="0" quotePrefix="1" applyFill="1" applyBorder="1" applyAlignment="1">
      <alignment horizontal="center"/>
    </xf>
    <xf numFmtId="0" fontId="0" fillId="3" borderId="1" xfId="0" applyFill="1" applyBorder="1" applyAlignment="1" applyProtection="1">
      <alignment horizontal="center"/>
    </xf>
  </cellXfs>
  <cellStyles count="4">
    <cellStyle name="Currency" xfId="1" builtinId="4"/>
    <cellStyle name="Normal" xfId="0" builtinId="0"/>
    <cellStyle name="Normal 2" xfId="3" xr:uid="{33EDB3C8-5F2E-4454-BD39-5A86634E1087}"/>
    <cellStyle name="Percent" xfId="2" builtinId="5"/>
  </cellStyles>
  <dxfs count="2">
    <dxf>
      <font>
        <color theme="0" tint="-0.34998626667073579"/>
      </font>
      <fill>
        <patternFill>
          <bgColor theme="0" tint="-0.34998626667073579"/>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765F6-472B-46F3-AF76-E0819D3C9942}">
  <dimension ref="A1:Z238"/>
  <sheetViews>
    <sheetView tabSelected="1" zoomScaleNormal="100" zoomScaleSheetLayoutView="100" workbookViewId="0">
      <selection activeCell="R194" sqref="R194:Y194"/>
    </sheetView>
  </sheetViews>
  <sheetFormatPr defaultColWidth="9.140625" defaultRowHeight="15" x14ac:dyDescent="0.25"/>
  <cols>
    <col min="1" max="1" width="3.7109375" customWidth="1"/>
    <col min="2" max="16" width="5" customWidth="1"/>
    <col min="17" max="20" width="3.28515625" customWidth="1"/>
    <col min="21" max="37" width="5" customWidth="1"/>
  </cols>
  <sheetData>
    <row r="1" spans="1:26" ht="18.75" x14ac:dyDescent="0.3">
      <c r="A1" s="31" t="s">
        <v>0</v>
      </c>
      <c r="B1" s="41"/>
      <c r="C1" s="41"/>
      <c r="D1" s="41"/>
      <c r="E1" s="41"/>
      <c r="F1" s="41"/>
      <c r="G1" s="41"/>
      <c r="H1" s="41"/>
      <c r="I1" s="41"/>
      <c r="J1" s="41"/>
      <c r="K1" s="41"/>
      <c r="L1" s="41"/>
      <c r="M1" s="41"/>
      <c r="N1" s="41"/>
      <c r="O1" s="41"/>
      <c r="P1" s="41"/>
      <c r="Q1" s="41"/>
      <c r="R1" s="41"/>
      <c r="S1" s="41"/>
      <c r="T1" s="41"/>
      <c r="U1" s="41"/>
      <c r="V1" s="41"/>
      <c r="W1" s="41"/>
      <c r="X1" s="41"/>
      <c r="Y1" s="41"/>
      <c r="Z1" s="41"/>
    </row>
    <row r="2" spans="1:26" x14ac:dyDescent="0.25">
      <c r="A2" s="74" t="s">
        <v>166</v>
      </c>
      <c r="B2" s="74"/>
      <c r="C2" s="74"/>
      <c r="D2" s="74"/>
      <c r="E2" s="74"/>
      <c r="F2" s="74"/>
      <c r="G2" s="74"/>
      <c r="H2" s="74"/>
      <c r="I2" s="74"/>
      <c r="J2" s="74"/>
      <c r="K2" s="74"/>
      <c r="L2" s="74"/>
      <c r="M2" s="74"/>
      <c r="N2" s="74"/>
      <c r="O2" s="74"/>
      <c r="P2" s="74"/>
      <c r="Q2" s="74"/>
      <c r="R2" s="74"/>
      <c r="S2" s="74"/>
      <c r="T2" s="74"/>
      <c r="U2" s="74"/>
      <c r="V2" s="74"/>
      <c r="W2" s="74"/>
      <c r="X2" s="74"/>
      <c r="Y2" s="74"/>
      <c r="Z2" s="74"/>
    </row>
    <row r="3" spans="1:26" x14ac:dyDescent="0.25">
      <c r="A3" s="75" t="s">
        <v>1</v>
      </c>
      <c r="B3" s="75"/>
      <c r="C3" s="75"/>
      <c r="D3" s="75"/>
      <c r="E3" s="75"/>
      <c r="F3" s="75"/>
      <c r="G3" s="75"/>
      <c r="H3" s="75"/>
      <c r="I3" s="75"/>
      <c r="J3" s="75"/>
      <c r="K3" s="75"/>
      <c r="L3" s="75"/>
      <c r="M3" s="75"/>
      <c r="N3" s="75"/>
      <c r="O3" s="75"/>
      <c r="P3" s="75"/>
      <c r="Q3" s="75"/>
      <c r="R3" s="75"/>
      <c r="S3" s="75"/>
      <c r="T3" s="75"/>
      <c r="U3" s="75"/>
      <c r="V3" s="75"/>
      <c r="W3" s="75"/>
      <c r="X3" s="75"/>
      <c r="Y3" s="75"/>
      <c r="Z3" s="75"/>
    </row>
    <row r="4" spans="1:26" x14ac:dyDescent="0.25">
      <c r="A4" s="76" t="s">
        <v>2</v>
      </c>
      <c r="B4" s="76"/>
      <c r="C4" s="76"/>
      <c r="D4" s="76"/>
      <c r="E4" s="76"/>
      <c r="F4" s="76"/>
      <c r="G4" s="76"/>
      <c r="H4" s="76"/>
      <c r="I4" s="76"/>
      <c r="J4" s="76"/>
      <c r="K4" s="76"/>
      <c r="L4" s="76"/>
      <c r="M4" s="76"/>
      <c r="N4" s="76"/>
      <c r="O4" s="76"/>
      <c r="P4" s="76"/>
      <c r="Q4" s="76"/>
      <c r="R4" s="76"/>
      <c r="S4" s="76"/>
      <c r="T4" s="76"/>
      <c r="U4" s="76"/>
      <c r="V4" s="76"/>
      <c r="W4" s="76"/>
      <c r="X4" s="76"/>
      <c r="Y4" s="76"/>
      <c r="Z4" s="76"/>
    </row>
    <row r="5" spans="1:26" x14ac:dyDescent="0.25">
      <c r="A5" s="5"/>
      <c r="B5" s="5"/>
      <c r="C5" s="5"/>
      <c r="D5" s="5"/>
      <c r="E5" s="5"/>
      <c r="F5" s="5"/>
      <c r="G5" s="5"/>
      <c r="H5" s="5"/>
      <c r="I5" s="5"/>
      <c r="J5" s="5"/>
      <c r="K5" s="5"/>
      <c r="L5" s="5"/>
      <c r="M5" s="5"/>
      <c r="N5" s="5"/>
      <c r="O5" s="5"/>
      <c r="P5" s="5"/>
      <c r="Q5" s="5"/>
      <c r="R5" s="5"/>
      <c r="S5" s="5"/>
      <c r="T5" s="5"/>
      <c r="U5" s="5"/>
      <c r="V5" s="5"/>
      <c r="W5" s="5"/>
      <c r="X5" s="5"/>
      <c r="Y5" s="5"/>
      <c r="Z5" s="5"/>
    </row>
    <row r="6" spans="1:26" s="3" customFormat="1" ht="18.75" x14ac:dyDescent="0.3">
      <c r="A6" s="29" t="s">
        <v>3</v>
      </c>
      <c r="B6" s="29"/>
      <c r="C6" s="29"/>
      <c r="D6" s="29"/>
      <c r="E6" s="29"/>
      <c r="F6" s="29"/>
      <c r="G6" s="29"/>
      <c r="H6" s="29"/>
      <c r="I6" s="29"/>
      <c r="J6" s="29"/>
      <c r="K6" s="29"/>
      <c r="L6" s="29"/>
      <c r="M6" s="29"/>
      <c r="N6" s="29"/>
      <c r="O6" s="29"/>
      <c r="P6" s="29"/>
      <c r="Q6" s="29"/>
      <c r="R6" s="29"/>
      <c r="S6" s="29"/>
      <c r="T6" s="29"/>
      <c r="U6" s="29"/>
      <c r="V6" s="29"/>
      <c r="W6" s="29"/>
      <c r="X6" s="29"/>
      <c r="Y6" s="29"/>
      <c r="Z6" s="29"/>
    </row>
    <row r="7" spans="1:26" x14ac:dyDescent="0.25">
      <c r="A7" s="81" t="s">
        <v>4</v>
      </c>
      <c r="B7" s="81"/>
      <c r="C7" s="81"/>
      <c r="D7" s="81"/>
      <c r="E7" s="81"/>
      <c r="F7" s="81"/>
      <c r="G7" s="145" t="s">
        <v>145</v>
      </c>
      <c r="H7" s="145"/>
      <c r="I7" s="145"/>
      <c r="J7" s="145"/>
      <c r="K7" s="145"/>
      <c r="L7" s="145"/>
      <c r="M7" s="145"/>
      <c r="N7" s="145"/>
      <c r="O7" s="145"/>
      <c r="P7" s="145"/>
      <c r="Q7" s="145"/>
      <c r="R7" s="145"/>
      <c r="S7" s="145"/>
      <c r="T7" s="145"/>
      <c r="U7" s="145"/>
      <c r="V7" s="145"/>
      <c r="W7" s="145"/>
      <c r="X7" s="145"/>
      <c r="Y7" s="145"/>
      <c r="Z7" s="145"/>
    </row>
    <row r="8" spans="1:26" x14ac:dyDescent="0.25">
      <c r="A8" s="81" t="s">
        <v>157</v>
      </c>
      <c r="B8" s="81"/>
      <c r="C8" s="81"/>
      <c r="D8" s="81"/>
      <c r="E8" s="81"/>
      <c r="F8" s="81"/>
      <c r="G8" s="82"/>
      <c r="H8" s="82"/>
      <c r="I8" s="82"/>
      <c r="J8" s="82"/>
      <c r="K8" s="82"/>
      <c r="L8" s="82"/>
      <c r="M8" s="82"/>
      <c r="N8" s="82"/>
      <c r="O8" s="82"/>
      <c r="P8" s="82"/>
      <c r="Q8" s="82"/>
      <c r="R8" s="82"/>
      <c r="S8" s="82"/>
      <c r="T8" s="82"/>
      <c r="U8" s="82"/>
      <c r="V8" s="82"/>
      <c r="W8" s="82"/>
      <c r="X8" s="82"/>
      <c r="Y8" s="82"/>
      <c r="Z8" s="82"/>
    </row>
    <row r="9" spans="1:26" x14ac:dyDescent="0.25">
      <c r="A9" s="44"/>
      <c r="B9" s="44"/>
      <c r="C9" s="44"/>
      <c r="D9" s="44"/>
      <c r="E9" s="44"/>
      <c r="F9" s="44"/>
      <c r="G9" s="44"/>
      <c r="H9" s="44"/>
      <c r="I9" s="44"/>
      <c r="J9" s="44"/>
      <c r="K9" s="44"/>
      <c r="L9" s="44"/>
      <c r="M9" s="44"/>
      <c r="N9" s="44"/>
      <c r="O9" s="44"/>
      <c r="P9" s="44"/>
      <c r="Q9" s="44"/>
      <c r="R9" s="44"/>
      <c r="S9" s="44"/>
      <c r="T9" s="44"/>
      <c r="U9" s="44"/>
      <c r="V9" s="44"/>
      <c r="W9" s="44"/>
      <c r="X9" s="44"/>
      <c r="Y9" s="44"/>
      <c r="Z9" s="44"/>
    </row>
    <row r="10" spans="1:26" s="4" customFormat="1" ht="15.75" x14ac:dyDescent="0.25">
      <c r="A10" s="78" t="s">
        <v>5</v>
      </c>
      <c r="B10" s="78"/>
      <c r="C10" s="78"/>
      <c r="D10" s="78"/>
      <c r="E10" s="78"/>
      <c r="F10" s="78"/>
      <c r="G10" s="78"/>
      <c r="H10" s="78"/>
      <c r="I10" s="78"/>
      <c r="J10" s="78"/>
      <c r="K10" s="78"/>
      <c r="L10" s="78"/>
      <c r="M10" s="78"/>
      <c r="N10" s="78"/>
      <c r="O10" s="78"/>
      <c r="P10" s="78"/>
      <c r="Q10" s="78"/>
      <c r="R10" s="78"/>
      <c r="S10" s="78"/>
      <c r="T10" s="78"/>
      <c r="U10" s="78"/>
      <c r="V10" s="78"/>
      <c r="W10" s="78"/>
      <c r="X10" s="78"/>
      <c r="Y10" s="78"/>
      <c r="Z10" s="78"/>
    </row>
    <row r="11" spans="1:26" x14ac:dyDescent="0.25">
      <c r="A11" s="89" t="s">
        <v>6</v>
      </c>
      <c r="B11" s="89"/>
      <c r="C11" s="89"/>
      <c r="D11" s="89"/>
      <c r="E11" s="89"/>
      <c r="F11" s="89"/>
      <c r="G11" s="77"/>
      <c r="H11" s="77"/>
      <c r="I11" s="77"/>
      <c r="J11" s="77"/>
      <c r="K11" s="77"/>
      <c r="L11" s="77"/>
      <c r="M11" s="77"/>
      <c r="N11" s="77"/>
      <c r="O11" s="77"/>
      <c r="P11" s="77"/>
      <c r="Q11" s="77"/>
      <c r="R11" s="77"/>
      <c r="S11" s="77"/>
      <c r="T11" s="77"/>
      <c r="U11" s="77"/>
      <c r="V11" s="77"/>
      <c r="W11" s="77"/>
      <c r="X11" s="77"/>
      <c r="Y11" s="77"/>
      <c r="Z11" s="77"/>
    </row>
    <row r="12" spans="1:26" x14ac:dyDescent="0.25">
      <c r="A12" s="89" t="s">
        <v>7</v>
      </c>
      <c r="B12" s="89"/>
      <c r="C12" s="89"/>
      <c r="D12" s="89"/>
      <c r="E12" s="89"/>
      <c r="F12" s="89"/>
      <c r="G12" s="77"/>
      <c r="H12" s="77"/>
      <c r="I12" s="77"/>
      <c r="J12" s="77"/>
      <c r="K12" s="77"/>
      <c r="L12" s="77"/>
      <c r="M12" s="77"/>
      <c r="N12" s="77"/>
      <c r="O12" s="77"/>
      <c r="P12" s="77"/>
      <c r="Q12" s="77"/>
      <c r="R12" s="77"/>
      <c r="S12" s="77"/>
      <c r="T12" s="77"/>
      <c r="U12" s="77"/>
      <c r="V12" s="77"/>
      <c r="W12" s="77"/>
      <c r="X12" s="77"/>
      <c r="Y12" s="77"/>
      <c r="Z12" s="77"/>
    </row>
    <row r="13" spans="1:26" x14ac:dyDescent="0.25">
      <c r="A13" s="89" t="s">
        <v>8</v>
      </c>
      <c r="B13" s="89"/>
      <c r="C13" s="89"/>
      <c r="D13" s="89"/>
      <c r="E13" s="89"/>
      <c r="F13" s="89"/>
      <c r="G13" s="77"/>
      <c r="H13" s="77"/>
      <c r="I13" s="77"/>
      <c r="J13" s="77"/>
      <c r="K13" s="77"/>
      <c r="L13" s="77"/>
      <c r="M13" s="77"/>
      <c r="N13" s="77"/>
      <c r="O13" s="77"/>
      <c r="P13" s="77"/>
      <c r="Q13" s="77"/>
      <c r="R13" s="77"/>
      <c r="S13" s="77"/>
      <c r="T13" s="77"/>
      <c r="U13" s="77"/>
      <c r="V13" s="77"/>
      <c r="W13" s="77"/>
      <c r="X13" s="77"/>
      <c r="Y13" s="77"/>
      <c r="Z13" s="77"/>
    </row>
    <row r="14" spans="1:26"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s="4" customFormat="1" ht="15.75" x14ac:dyDescent="0.25">
      <c r="A15" s="22" t="s">
        <v>9</v>
      </c>
      <c r="B15" s="22"/>
      <c r="C15" s="22"/>
      <c r="D15" s="22"/>
      <c r="E15" s="22"/>
      <c r="F15" s="22"/>
      <c r="G15" s="22"/>
      <c r="H15" s="22"/>
      <c r="I15" s="22"/>
      <c r="J15" s="22"/>
      <c r="K15" s="22"/>
      <c r="L15" s="22"/>
      <c r="M15" s="22"/>
      <c r="N15" s="22" t="s">
        <v>10</v>
      </c>
      <c r="O15" s="22"/>
      <c r="P15" s="22"/>
      <c r="Q15" s="22"/>
      <c r="R15" s="22"/>
      <c r="S15" s="22"/>
      <c r="T15" s="22"/>
      <c r="U15" s="22"/>
      <c r="V15" s="22"/>
      <c r="W15" s="22"/>
      <c r="X15" s="22"/>
      <c r="Y15" s="22"/>
      <c r="Z15" s="45"/>
    </row>
    <row r="16" spans="1:26" x14ac:dyDescent="0.25">
      <c r="A16" s="81" t="s">
        <v>11</v>
      </c>
      <c r="B16" s="81"/>
      <c r="C16" s="102"/>
      <c r="D16" s="102"/>
      <c r="E16" s="102"/>
      <c r="F16" s="102"/>
      <c r="G16" s="102"/>
      <c r="H16" s="102"/>
      <c r="I16" s="102"/>
      <c r="J16" s="102"/>
      <c r="K16" s="102"/>
      <c r="L16" s="102"/>
      <c r="M16" s="5"/>
      <c r="N16" s="81" t="s">
        <v>11</v>
      </c>
      <c r="O16" s="81"/>
      <c r="P16" s="102"/>
      <c r="Q16" s="102"/>
      <c r="R16" s="102"/>
      <c r="S16" s="102"/>
      <c r="T16" s="102"/>
      <c r="U16" s="102"/>
      <c r="V16" s="102"/>
      <c r="W16" s="102"/>
      <c r="X16" s="102"/>
      <c r="Y16" s="102"/>
      <c r="Z16" s="102"/>
    </row>
    <row r="17" spans="1:26" x14ac:dyDescent="0.25">
      <c r="A17" s="81" t="s">
        <v>12</v>
      </c>
      <c r="B17" s="81"/>
      <c r="C17" s="102"/>
      <c r="D17" s="102"/>
      <c r="E17" s="102"/>
      <c r="F17" s="102"/>
      <c r="G17" s="102"/>
      <c r="H17" s="102"/>
      <c r="I17" s="102"/>
      <c r="J17" s="102"/>
      <c r="K17" s="102"/>
      <c r="L17" s="102"/>
      <c r="M17" s="5"/>
      <c r="N17" s="81" t="s">
        <v>12</v>
      </c>
      <c r="O17" s="81"/>
      <c r="P17" s="102"/>
      <c r="Q17" s="102"/>
      <c r="R17" s="102"/>
      <c r="S17" s="102"/>
      <c r="T17" s="102"/>
      <c r="U17" s="102"/>
      <c r="V17" s="102"/>
      <c r="W17" s="102"/>
      <c r="X17" s="102"/>
      <c r="Y17" s="102"/>
      <c r="Z17" s="102"/>
    </row>
    <row r="18" spans="1:26" x14ac:dyDescent="0.25">
      <c r="A18" s="81" t="s">
        <v>13</v>
      </c>
      <c r="B18" s="81"/>
      <c r="C18" s="102"/>
      <c r="D18" s="102"/>
      <c r="E18" s="102"/>
      <c r="F18" s="102"/>
      <c r="G18" s="102"/>
      <c r="H18" s="102"/>
      <c r="I18" s="102"/>
      <c r="J18" s="102"/>
      <c r="K18" s="102"/>
      <c r="L18" s="102"/>
      <c r="M18" s="5"/>
      <c r="N18" s="81" t="s">
        <v>13</v>
      </c>
      <c r="O18" s="81"/>
      <c r="P18" s="102"/>
      <c r="Q18" s="102"/>
      <c r="R18" s="102"/>
      <c r="S18" s="102"/>
      <c r="T18" s="102"/>
      <c r="U18" s="102"/>
      <c r="V18" s="102"/>
      <c r="W18" s="102"/>
      <c r="X18" s="102"/>
      <c r="Y18" s="102"/>
      <c r="Z18" s="102"/>
    </row>
    <row r="19" spans="1:26" x14ac:dyDescent="0.25">
      <c r="A19" s="81" t="s">
        <v>14</v>
      </c>
      <c r="B19" s="81"/>
      <c r="C19" s="102"/>
      <c r="D19" s="102"/>
      <c r="E19" s="102"/>
      <c r="F19" s="102"/>
      <c r="G19" s="102"/>
      <c r="H19" s="102"/>
      <c r="I19" s="102"/>
      <c r="J19" s="102"/>
      <c r="K19" s="102"/>
      <c r="L19" s="102"/>
      <c r="M19" s="5"/>
      <c r="N19" s="81" t="s">
        <v>14</v>
      </c>
      <c r="O19" s="81"/>
      <c r="P19" s="102"/>
      <c r="Q19" s="102"/>
      <c r="R19" s="102"/>
      <c r="S19" s="102"/>
      <c r="T19" s="102"/>
      <c r="U19" s="102"/>
      <c r="V19" s="102"/>
      <c r="W19" s="102"/>
      <c r="X19" s="102"/>
      <c r="Y19" s="102"/>
      <c r="Z19" s="102"/>
    </row>
    <row r="20" spans="1:26" x14ac:dyDescent="0.2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s="4" customFormat="1" ht="15.75" x14ac:dyDescent="0.25">
      <c r="A21" s="22" t="s">
        <v>15</v>
      </c>
      <c r="B21" s="22"/>
      <c r="C21" s="22"/>
      <c r="D21" s="22"/>
      <c r="E21" s="22"/>
      <c r="F21" s="22"/>
      <c r="G21" s="22"/>
      <c r="H21" s="22"/>
      <c r="I21" s="22"/>
      <c r="J21" s="22"/>
      <c r="K21" s="22"/>
      <c r="L21" s="22"/>
      <c r="M21" s="22"/>
      <c r="N21" s="22" t="s">
        <v>16</v>
      </c>
      <c r="O21" s="22"/>
      <c r="P21" s="22"/>
      <c r="Q21" s="22"/>
      <c r="R21" s="22"/>
      <c r="S21" s="22"/>
      <c r="T21" s="22"/>
      <c r="U21" s="22"/>
      <c r="V21" s="22"/>
      <c r="W21" s="22"/>
      <c r="X21" s="22"/>
      <c r="Y21" s="22"/>
      <c r="Z21" s="22"/>
    </row>
    <row r="22" spans="1:26" x14ac:dyDescent="0.25">
      <c r="A22" s="81" t="s">
        <v>11</v>
      </c>
      <c r="B22" s="81"/>
      <c r="C22" s="102"/>
      <c r="D22" s="102"/>
      <c r="E22" s="102"/>
      <c r="F22" s="102"/>
      <c r="G22" s="102"/>
      <c r="H22" s="102"/>
      <c r="I22" s="102"/>
      <c r="J22" s="102"/>
      <c r="K22" s="102"/>
      <c r="L22" s="102"/>
      <c r="M22" s="5"/>
      <c r="N22" s="81" t="s">
        <v>11</v>
      </c>
      <c r="O22" s="81"/>
      <c r="P22" s="102"/>
      <c r="Q22" s="102"/>
      <c r="R22" s="102"/>
      <c r="S22" s="102"/>
      <c r="T22" s="102"/>
      <c r="U22" s="102"/>
      <c r="V22" s="102"/>
      <c r="W22" s="102"/>
      <c r="X22" s="102"/>
      <c r="Y22" s="102"/>
      <c r="Z22" s="102"/>
    </row>
    <row r="23" spans="1:26" x14ac:dyDescent="0.25">
      <c r="A23" s="81" t="s">
        <v>12</v>
      </c>
      <c r="B23" s="81"/>
      <c r="C23" s="102"/>
      <c r="D23" s="102"/>
      <c r="E23" s="102"/>
      <c r="F23" s="102"/>
      <c r="G23" s="102"/>
      <c r="H23" s="102"/>
      <c r="I23" s="102"/>
      <c r="J23" s="102"/>
      <c r="K23" s="102"/>
      <c r="L23" s="102"/>
      <c r="M23" s="5"/>
      <c r="N23" s="81" t="s">
        <v>12</v>
      </c>
      <c r="O23" s="81"/>
      <c r="P23" s="102"/>
      <c r="Q23" s="102"/>
      <c r="R23" s="102"/>
      <c r="S23" s="102"/>
      <c r="T23" s="102"/>
      <c r="U23" s="102"/>
      <c r="V23" s="102"/>
      <c r="W23" s="102"/>
      <c r="X23" s="102"/>
      <c r="Y23" s="102"/>
      <c r="Z23" s="102"/>
    </row>
    <row r="24" spans="1:26" x14ac:dyDescent="0.25">
      <c r="A24" s="81" t="s">
        <v>13</v>
      </c>
      <c r="B24" s="81"/>
      <c r="C24" s="102"/>
      <c r="D24" s="102"/>
      <c r="E24" s="102"/>
      <c r="F24" s="102"/>
      <c r="G24" s="102"/>
      <c r="H24" s="102"/>
      <c r="I24" s="102"/>
      <c r="J24" s="102"/>
      <c r="K24" s="102"/>
      <c r="L24" s="102"/>
      <c r="M24" s="5"/>
      <c r="N24" s="81" t="s">
        <v>13</v>
      </c>
      <c r="O24" s="81"/>
      <c r="P24" s="102"/>
      <c r="Q24" s="102"/>
      <c r="R24" s="102"/>
      <c r="S24" s="102"/>
      <c r="T24" s="102"/>
      <c r="U24" s="102"/>
      <c r="V24" s="102"/>
      <c r="W24" s="102"/>
      <c r="X24" s="102"/>
      <c r="Y24" s="102"/>
      <c r="Z24" s="102"/>
    </row>
    <row r="25" spans="1:26" x14ac:dyDescent="0.25">
      <c r="A25" s="81" t="s">
        <v>14</v>
      </c>
      <c r="B25" s="81"/>
      <c r="C25" s="102"/>
      <c r="D25" s="102"/>
      <c r="E25" s="102"/>
      <c r="F25" s="102"/>
      <c r="G25" s="102"/>
      <c r="H25" s="102"/>
      <c r="I25" s="102"/>
      <c r="J25" s="102"/>
      <c r="K25" s="102"/>
      <c r="L25" s="102"/>
      <c r="M25" s="5"/>
      <c r="N25" s="81" t="s">
        <v>14</v>
      </c>
      <c r="O25" s="81"/>
      <c r="P25" s="102"/>
      <c r="Q25" s="102"/>
      <c r="R25" s="102"/>
      <c r="S25" s="102"/>
      <c r="T25" s="102"/>
      <c r="U25" s="102"/>
      <c r="V25" s="102"/>
      <c r="W25" s="102"/>
      <c r="X25" s="102"/>
      <c r="Y25" s="102"/>
      <c r="Z25" s="102"/>
    </row>
    <row r="26" spans="1:26"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8.75" x14ac:dyDescent="0.3">
      <c r="A27" s="63" t="s">
        <v>17</v>
      </c>
      <c r="B27" s="63"/>
      <c r="C27" s="63"/>
      <c r="D27" s="63"/>
      <c r="E27" s="63"/>
      <c r="F27" s="63"/>
      <c r="G27" s="63"/>
      <c r="H27" s="63"/>
      <c r="I27" s="63"/>
      <c r="J27" s="63"/>
      <c r="K27" s="63"/>
      <c r="L27" s="63"/>
      <c r="M27" s="63"/>
      <c r="N27" s="63"/>
      <c r="O27" s="63"/>
      <c r="P27" s="63"/>
      <c r="Q27" s="63"/>
      <c r="R27" s="63"/>
      <c r="S27" s="63"/>
      <c r="T27" s="44"/>
      <c r="U27" s="64" t="s">
        <v>44</v>
      </c>
      <c r="V27" s="64"/>
      <c r="W27" s="64"/>
      <c r="X27" s="64"/>
      <c r="Y27" s="64"/>
      <c r="Z27" s="64"/>
    </row>
    <row r="28" spans="1:26" ht="15" customHeight="1" x14ac:dyDescent="0.3">
      <c r="A28" s="12"/>
      <c r="B28" s="84" t="s">
        <v>18</v>
      </c>
      <c r="C28" s="84"/>
      <c r="D28" s="84"/>
      <c r="E28" s="84"/>
      <c r="F28" s="84"/>
      <c r="G28" s="84"/>
      <c r="H28" s="84"/>
      <c r="I28" s="84"/>
      <c r="J28" s="84"/>
      <c r="K28" s="84"/>
      <c r="L28" s="84"/>
      <c r="M28" s="84"/>
      <c r="N28" s="84"/>
      <c r="O28" s="84"/>
      <c r="P28" s="84"/>
      <c r="Q28" s="86" t="s">
        <v>19</v>
      </c>
      <c r="R28" s="86"/>
      <c r="S28" s="86"/>
      <c r="T28" s="5"/>
      <c r="U28" s="66"/>
      <c r="V28" s="66"/>
      <c r="W28" s="66"/>
      <c r="X28" s="66"/>
      <c r="Y28" s="66"/>
      <c r="Z28" s="66"/>
    </row>
    <row r="29" spans="1:26" ht="15" customHeight="1" x14ac:dyDescent="0.25">
      <c r="A29" s="5"/>
      <c r="B29" s="5"/>
      <c r="C29" s="5"/>
      <c r="D29" s="5"/>
      <c r="E29" s="5"/>
      <c r="F29" s="5"/>
      <c r="G29" s="5"/>
      <c r="H29" s="5"/>
      <c r="I29" s="5"/>
      <c r="J29" s="5"/>
      <c r="K29" s="5"/>
      <c r="L29" s="5"/>
      <c r="M29" s="5"/>
      <c r="N29" s="5"/>
      <c r="O29" s="5"/>
      <c r="P29" s="5"/>
      <c r="Q29" s="60">
        <f>IF(AND(N30="Yes",N31="Yes",N32="Yes",N33="Yes",N34="Yes"),10,0)</f>
        <v>0</v>
      </c>
      <c r="R29" s="60"/>
      <c r="S29" s="60"/>
      <c r="T29" s="5"/>
      <c r="U29" s="66"/>
      <c r="V29" s="66"/>
      <c r="W29" s="66"/>
      <c r="X29" s="66"/>
      <c r="Y29" s="66"/>
      <c r="Z29" s="66"/>
    </row>
    <row r="30" spans="1:26" ht="15" customHeight="1" x14ac:dyDescent="0.25">
      <c r="A30" s="5"/>
      <c r="B30" s="105" t="s">
        <v>20</v>
      </c>
      <c r="C30" s="105"/>
      <c r="D30" s="105"/>
      <c r="E30" s="105"/>
      <c r="F30" s="105"/>
      <c r="G30" s="105"/>
      <c r="H30" s="105"/>
      <c r="I30" s="105"/>
      <c r="J30" s="105"/>
      <c r="K30" s="105"/>
      <c r="L30" s="105"/>
      <c r="M30" s="105"/>
      <c r="N30" s="83"/>
      <c r="O30" s="83"/>
      <c r="P30" s="5"/>
      <c r="Q30" s="60"/>
      <c r="R30" s="60"/>
      <c r="S30" s="60"/>
      <c r="T30" s="5"/>
      <c r="U30" s="66"/>
      <c r="V30" s="66"/>
      <c r="W30" s="66"/>
      <c r="X30" s="66"/>
      <c r="Y30" s="66"/>
      <c r="Z30" s="66"/>
    </row>
    <row r="31" spans="1:26" ht="15" customHeight="1" x14ac:dyDescent="0.25">
      <c r="A31" s="5"/>
      <c r="B31" s="104" t="s">
        <v>21</v>
      </c>
      <c r="C31" s="104"/>
      <c r="D31" s="104"/>
      <c r="E31" s="104"/>
      <c r="F31" s="104"/>
      <c r="G31" s="104"/>
      <c r="H31" s="104"/>
      <c r="I31" s="104"/>
      <c r="J31" s="104"/>
      <c r="K31" s="104"/>
      <c r="L31" s="104"/>
      <c r="M31" s="104"/>
      <c r="N31" s="103"/>
      <c r="O31" s="103"/>
      <c r="P31" s="5"/>
      <c r="Q31" s="60"/>
      <c r="R31" s="60"/>
      <c r="S31" s="60"/>
      <c r="T31" s="5"/>
      <c r="U31" s="66"/>
      <c r="V31" s="66"/>
      <c r="W31" s="66"/>
      <c r="X31" s="66"/>
      <c r="Y31" s="66"/>
      <c r="Z31" s="66"/>
    </row>
    <row r="32" spans="1:26" ht="15" customHeight="1" x14ac:dyDescent="0.25">
      <c r="A32" s="5"/>
      <c r="B32" s="104" t="s">
        <v>22</v>
      </c>
      <c r="C32" s="104"/>
      <c r="D32" s="104"/>
      <c r="E32" s="104"/>
      <c r="F32" s="104"/>
      <c r="G32" s="104"/>
      <c r="H32" s="104"/>
      <c r="I32" s="104"/>
      <c r="J32" s="104"/>
      <c r="K32" s="104"/>
      <c r="L32" s="104"/>
      <c r="M32" s="104"/>
      <c r="N32" s="103"/>
      <c r="O32" s="103"/>
      <c r="P32" s="5"/>
      <c r="Q32" s="60"/>
      <c r="R32" s="60"/>
      <c r="S32" s="60"/>
      <c r="T32" s="5"/>
      <c r="U32" s="66"/>
      <c r="V32" s="66"/>
      <c r="W32" s="66"/>
      <c r="X32" s="66"/>
      <c r="Y32" s="66"/>
      <c r="Z32" s="66"/>
    </row>
    <row r="33" spans="1:26" ht="15" customHeight="1" x14ac:dyDescent="0.25">
      <c r="A33" s="5"/>
      <c r="B33" s="104" t="s">
        <v>23</v>
      </c>
      <c r="C33" s="104"/>
      <c r="D33" s="104"/>
      <c r="E33" s="104"/>
      <c r="F33" s="104"/>
      <c r="G33" s="104"/>
      <c r="H33" s="104"/>
      <c r="I33" s="104"/>
      <c r="J33" s="104"/>
      <c r="K33" s="104"/>
      <c r="L33" s="104"/>
      <c r="M33" s="104"/>
      <c r="N33" s="103"/>
      <c r="O33" s="103"/>
      <c r="P33" s="5"/>
      <c r="Q33" s="60"/>
      <c r="R33" s="60"/>
      <c r="S33" s="60"/>
      <c r="T33" s="5"/>
      <c r="U33" s="66"/>
      <c r="V33" s="66"/>
      <c r="W33" s="66"/>
      <c r="X33" s="66"/>
      <c r="Y33" s="66"/>
      <c r="Z33" s="66"/>
    </row>
    <row r="34" spans="1:26" ht="15" customHeight="1" x14ac:dyDescent="0.25">
      <c r="A34" s="5"/>
      <c r="B34" s="104" t="s">
        <v>24</v>
      </c>
      <c r="C34" s="104"/>
      <c r="D34" s="104"/>
      <c r="E34" s="104"/>
      <c r="F34" s="104"/>
      <c r="G34" s="104"/>
      <c r="H34" s="104"/>
      <c r="I34" s="104"/>
      <c r="J34" s="104"/>
      <c r="K34" s="104"/>
      <c r="L34" s="104"/>
      <c r="M34" s="104"/>
      <c r="N34" s="103"/>
      <c r="O34" s="103"/>
      <c r="P34" s="5"/>
      <c r="Q34" s="60"/>
      <c r="R34" s="60"/>
      <c r="S34" s="60"/>
      <c r="T34" s="5"/>
      <c r="U34" s="66"/>
      <c r="V34" s="66"/>
      <c r="W34" s="66"/>
      <c r="X34" s="66"/>
      <c r="Y34" s="66"/>
      <c r="Z34" s="66"/>
    </row>
    <row r="35" spans="1:26" ht="15" customHeight="1" x14ac:dyDescent="0.25">
      <c r="A35" s="5"/>
      <c r="B35" s="5"/>
      <c r="C35" s="5"/>
      <c r="D35" s="5"/>
      <c r="E35" s="5"/>
      <c r="F35" s="5"/>
      <c r="G35" s="5"/>
      <c r="H35" s="5"/>
      <c r="I35" s="5"/>
      <c r="J35" s="5"/>
      <c r="K35" s="5"/>
      <c r="L35" s="5"/>
      <c r="M35" s="5"/>
      <c r="N35" s="5"/>
      <c r="O35" s="5"/>
      <c r="P35" s="5"/>
      <c r="Q35" s="60"/>
      <c r="R35" s="60"/>
      <c r="S35" s="60"/>
      <c r="T35" s="5"/>
      <c r="U35" s="66"/>
      <c r="V35" s="66"/>
      <c r="W35" s="66"/>
      <c r="X35" s="66"/>
      <c r="Y35" s="66"/>
      <c r="Z35" s="66"/>
    </row>
    <row r="36" spans="1:26" ht="15" customHeight="1" x14ac:dyDescent="0.25">
      <c r="A36" s="5"/>
      <c r="B36" s="94" t="s">
        <v>25</v>
      </c>
      <c r="C36" s="94"/>
      <c r="D36" s="94"/>
      <c r="E36" s="94"/>
      <c r="F36" s="94"/>
      <c r="G36" s="94"/>
      <c r="H36" s="94"/>
      <c r="I36" s="94"/>
      <c r="J36" s="94"/>
      <c r="K36" s="94"/>
      <c r="L36" s="94"/>
      <c r="M36" s="94"/>
      <c r="N36" s="94"/>
      <c r="O36" s="94"/>
      <c r="P36" s="5"/>
      <c r="Q36" s="73" t="s">
        <v>26</v>
      </c>
      <c r="R36" s="73"/>
      <c r="S36" s="73"/>
      <c r="T36" s="5"/>
      <c r="U36" s="66"/>
      <c r="V36" s="66"/>
      <c r="W36" s="66"/>
      <c r="X36" s="66"/>
      <c r="Y36" s="66"/>
      <c r="Z36" s="66"/>
    </row>
    <row r="37" spans="1:26" ht="15" customHeight="1" x14ac:dyDescent="0.25">
      <c r="A37" s="5"/>
      <c r="B37" s="95" t="s">
        <v>27</v>
      </c>
      <c r="C37" s="95"/>
      <c r="D37" s="95"/>
      <c r="E37" s="95"/>
      <c r="F37" s="95"/>
      <c r="G37" s="95"/>
      <c r="H37" s="95"/>
      <c r="I37" s="95"/>
      <c r="J37" s="95"/>
      <c r="K37" s="95"/>
      <c r="L37" s="95"/>
      <c r="M37" s="95"/>
      <c r="N37" s="95"/>
      <c r="O37" s="95"/>
      <c r="P37" s="5"/>
      <c r="Q37" s="85">
        <v>10</v>
      </c>
      <c r="R37" s="85"/>
      <c r="S37" s="85"/>
      <c r="T37" s="5"/>
      <c r="U37" s="66"/>
      <c r="V37" s="66"/>
      <c r="W37" s="66"/>
      <c r="X37" s="66"/>
      <c r="Y37" s="66"/>
      <c r="Z37" s="66"/>
    </row>
    <row r="38" spans="1:26" ht="15" customHeight="1" x14ac:dyDescent="0.25">
      <c r="A38" s="41"/>
      <c r="B38" s="6"/>
      <c r="C38" s="41"/>
      <c r="D38" s="41"/>
      <c r="E38" s="41"/>
      <c r="F38" s="41"/>
      <c r="G38" s="41"/>
      <c r="H38" s="41"/>
      <c r="I38" s="41"/>
      <c r="J38" s="41"/>
      <c r="K38" s="41"/>
      <c r="L38" s="41"/>
      <c r="M38" s="41"/>
      <c r="N38" s="41"/>
      <c r="O38" s="41"/>
      <c r="P38" s="41"/>
      <c r="Q38" s="40"/>
      <c r="R38" s="40"/>
      <c r="S38" s="40"/>
      <c r="T38" s="41"/>
      <c r="U38" s="67"/>
      <c r="V38" s="67"/>
      <c r="W38" s="67"/>
      <c r="X38" s="67"/>
      <c r="Y38" s="67"/>
      <c r="Z38" s="67"/>
    </row>
    <row r="39" spans="1:26" ht="1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8.75" x14ac:dyDescent="0.3">
      <c r="A40" s="63" t="s">
        <v>28</v>
      </c>
      <c r="B40" s="63"/>
      <c r="C40" s="63"/>
      <c r="D40" s="63"/>
      <c r="E40" s="63"/>
      <c r="F40" s="63"/>
      <c r="G40" s="63"/>
      <c r="H40" s="63"/>
      <c r="I40" s="63"/>
      <c r="J40" s="63"/>
      <c r="K40" s="63"/>
      <c r="L40" s="63"/>
      <c r="M40" s="63"/>
      <c r="N40" s="63"/>
      <c r="O40" s="63"/>
      <c r="P40" s="63"/>
      <c r="Q40" s="63"/>
      <c r="R40" s="63"/>
      <c r="S40" s="63"/>
      <c r="T40" s="44"/>
      <c r="U40" s="64" t="s">
        <v>44</v>
      </c>
      <c r="V40" s="64"/>
      <c r="W40" s="64"/>
      <c r="X40" s="64"/>
      <c r="Y40" s="64"/>
      <c r="Z40" s="64"/>
    </row>
    <row r="41" spans="1:26" ht="15" customHeight="1" x14ac:dyDescent="0.3">
      <c r="A41" s="12"/>
      <c r="B41" s="7"/>
      <c r="C41" s="57"/>
      <c r="D41" s="57"/>
      <c r="E41" s="57"/>
      <c r="F41" s="57"/>
      <c r="G41" s="57"/>
      <c r="H41" s="57"/>
      <c r="I41" s="57"/>
      <c r="J41" s="57"/>
      <c r="K41" s="57"/>
      <c r="L41" s="57"/>
      <c r="M41" s="57"/>
      <c r="N41" s="57"/>
      <c r="O41" s="57"/>
      <c r="P41" s="57"/>
      <c r="Q41" s="65" t="s">
        <v>19</v>
      </c>
      <c r="R41" s="65"/>
      <c r="S41" s="65"/>
      <c r="T41" s="5"/>
      <c r="U41" s="66"/>
      <c r="V41" s="66"/>
      <c r="W41" s="66"/>
      <c r="X41" s="66"/>
      <c r="Y41" s="66"/>
      <c r="Z41" s="66"/>
    </row>
    <row r="42" spans="1:26" ht="15" customHeight="1" x14ac:dyDescent="0.25">
      <c r="A42" s="5"/>
      <c r="B42" s="68" t="s">
        <v>168</v>
      </c>
      <c r="C42" s="68"/>
      <c r="D42" s="68"/>
      <c r="E42" s="68"/>
      <c r="F42" s="68"/>
      <c r="G42" s="68"/>
      <c r="H42" s="68"/>
      <c r="I42" s="68"/>
      <c r="J42" s="68"/>
      <c r="K42" s="68"/>
      <c r="L42" s="68"/>
      <c r="M42" s="68"/>
      <c r="N42" s="69"/>
      <c r="O42" s="69"/>
      <c r="P42" s="5"/>
      <c r="Q42" s="60">
        <f>COUNTIF(N42:O50,"Yes")*3</f>
        <v>0</v>
      </c>
      <c r="R42" s="60"/>
      <c r="S42" s="60"/>
      <c r="T42" s="5"/>
      <c r="U42" s="66"/>
      <c r="V42" s="66"/>
      <c r="W42" s="66"/>
      <c r="X42" s="66"/>
      <c r="Y42" s="66"/>
      <c r="Z42" s="66"/>
    </row>
    <row r="43" spans="1:26" ht="15" customHeight="1" x14ac:dyDescent="0.25">
      <c r="A43" s="5"/>
      <c r="B43" s="70" t="s">
        <v>169</v>
      </c>
      <c r="C43" s="70"/>
      <c r="D43" s="70"/>
      <c r="E43" s="70"/>
      <c r="F43" s="70"/>
      <c r="G43" s="70"/>
      <c r="H43" s="70"/>
      <c r="I43" s="70"/>
      <c r="J43" s="70"/>
      <c r="K43" s="70"/>
      <c r="L43" s="70"/>
      <c r="M43" s="70"/>
      <c r="N43" s="71"/>
      <c r="O43" s="71"/>
      <c r="P43" s="5"/>
      <c r="Q43" s="60"/>
      <c r="R43" s="60"/>
      <c r="S43" s="60"/>
      <c r="T43" s="5"/>
      <c r="U43" s="66"/>
      <c r="V43" s="66"/>
      <c r="W43" s="66"/>
      <c r="X43" s="66"/>
      <c r="Y43" s="66"/>
      <c r="Z43" s="66"/>
    </row>
    <row r="44" spans="1:26" ht="15" customHeight="1" x14ac:dyDescent="0.25">
      <c r="A44" s="5"/>
      <c r="B44" s="70" t="s">
        <v>170</v>
      </c>
      <c r="C44" s="70"/>
      <c r="D44" s="70"/>
      <c r="E44" s="70"/>
      <c r="F44" s="70"/>
      <c r="G44" s="70"/>
      <c r="H44" s="70"/>
      <c r="I44" s="70"/>
      <c r="J44" s="70"/>
      <c r="K44" s="70"/>
      <c r="L44" s="70"/>
      <c r="M44" s="70"/>
      <c r="N44" s="71"/>
      <c r="O44" s="71"/>
      <c r="P44" s="5"/>
      <c r="Q44" s="60"/>
      <c r="R44" s="60"/>
      <c r="S44" s="60"/>
      <c r="T44" s="5"/>
      <c r="U44" s="66"/>
      <c r="V44" s="66"/>
      <c r="W44" s="66"/>
      <c r="X44" s="66"/>
      <c r="Y44" s="66"/>
      <c r="Z44" s="66"/>
    </row>
    <row r="45" spans="1:26" ht="15" customHeight="1" x14ac:dyDescent="0.25">
      <c r="A45" s="5"/>
      <c r="B45" s="70" t="s">
        <v>171</v>
      </c>
      <c r="C45" s="70"/>
      <c r="D45" s="70"/>
      <c r="E45" s="70"/>
      <c r="F45" s="70"/>
      <c r="G45" s="70"/>
      <c r="H45" s="70"/>
      <c r="I45" s="70"/>
      <c r="J45" s="70"/>
      <c r="K45" s="70"/>
      <c r="L45" s="70"/>
      <c r="M45" s="70"/>
      <c r="N45" s="71"/>
      <c r="O45" s="71"/>
      <c r="P45" s="5"/>
      <c r="Q45" s="60"/>
      <c r="R45" s="60"/>
      <c r="S45" s="60"/>
      <c r="T45" s="5"/>
      <c r="U45" s="66"/>
      <c r="V45" s="66"/>
      <c r="W45" s="66"/>
      <c r="X45" s="66"/>
      <c r="Y45" s="66"/>
      <c r="Z45" s="66"/>
    </row>
    <row r="46" spans="1:26" ht="15" customHeight="1" x14ac:dyDescent="0.25">
      <c r="A46" s="5"/>
      <c r="B46" s="70" t="s">
        <v>172</v>
      </c>
      <c r="C46" s="70"/>
      <c r="D46" s="70"/>
      <c r="E46" s="70"/>
      <c r="F46" s="70"/>
      <c r="G46" s="70"/>
      <c r="H46" s="70"/>
      <c r="I46" s="70"/>
      <c r="J46" s="70"/>
      <c r="K46" s="70"/>
      <c r="L46" s="70"/>
      <c r="M46" s="70"/>
      <c r="N46" s="71"/>
      <c r="O46" s="71"/>
      <c r="P46" s="5"/>
      <c r="Q46" s="60"/>
      <c r="R46" s="60"/>
      <c r="S46" s="60"/>
      <c r="T46" s="5"/>
      <c r="U46" s="66"/>
      <c r="V46" s="66"/>
      <c r="W46" s="66"/>
      <c r="X46" s="66"/>
      <c r="Y46" s="66"/>
      <c r="Z46" s="66"/>
    </row>
    <row r="47" spans="1:26" ht="15" customHeight="1" x14ac:dyDescent="0.25">
      <c r="A47" s="5"/>
      <c r="B47" s="72" t="s">
        <v>173</v>
      </c>
      <c r="C47" s="72"/>
      <c r="D47" s="72"/>
      <c r="E47" s="72"/>
      <c r="F47" s="72"/>
      <c r="G47" s="72"/>
      <c r="H47" s="72"/>
      <c r="I47" s="72"/>
      <c r="J47" s="72"/>
      <c r="K47" s="72"/>
      <c r="L47" s="72"/>
      <c r="M47" s="72"/>
      <c r="N47" s="71"/>
      <c r="O47" s="71"/>
      <c r="P47" s="5"/>
      <c r="Q47" s="60"/>
      <c r="R47" s="60"/>
      <c r="S47" s="60"/>
      <c r="T47" s="5"/>
      <c r="U47" s="66"/>
      <c r="V47" s="66"/>
      <c r="W47" s="66"/>
      <c r="X47" s="66"/>
      <c r="Y47" s="66"/>
      <c r="Z47" s="66"/>
    </row>
    <row r="48" spans="1:26" ht="15" customHeight="1" x14ac:dyDescent="0.25">
      <c r="A48" s="5"/>
      <c r="B48" s="70" t="s">
        <v>174</v>
      </c>
      <c r="C48" s="70"/>
      <c r="D48" s="70"/>
      <c r="E48" s="70"/>
      <c r="F48" s="70"/>
      <c r="G48" s="70"/>
      <c r="H48" s="70"/>
      <c r="I48" s="70"/>
      <c r="J48" s="70"/>
      <c r="K48" s="70"/>
      <c r="L48" s="70"/>
      <c r="M48" s="70"/>
      <c r="N48" s="71"/>
      <c r="O48" s="71"/>
      <c r="P48" s="5"/>
      <c r="Q48" s="60"/>
      <c r="R48" s="60"/>
      <c r="S48" s="60"/>
      <c r="T48" s="5"/>
      <c r="U48" s="66"/>
      <c r="V48" s="66"/>
      <c r="W48" s="66"/>
      <c r="X48" s="66"/>
      <c r="Y48" s="66"/>
      <c r="Z48" s="66"/>
    </row>
    <row r="49" spans="1:26" ht="15" customHeight="1" x14ac:dyDescent="0.25">
      <c r="A49" s="5"/>
      <c r="B49" s="70" t="s">
        <v>175</v>
      </c>
      <c r="C49" s="70"/>
      <c r="D49" s="70"/>
      <c r="E49" s="70"/>
      <c r="F49" s="70"/>
      <c r="G49" s="70"/>
      <c r="H49" s="70"/>
      <c r="I49" s="70"/>
      <c r="J49" s="70"/>
      <c r="K49" s="70"/>
      <c r="L49" s="70"/>
      <c r="M49" s="70"/>
      <c r="N49" s="71"/>
      <c r="O49" s="71"/>
      <c r="P49" s="5"/>
      <c r="Q49" s="60"/>
      <c r="R49" s="60"/>
      <c r="S49" s="60"/>
      <c r="T49" s="5"/>
      <c r="U49" s="66"/>
      <c r="V49" s="66"/>
      <c r="W49" s="66"/>
      <c r="X49" s="66"/>
      <c r="Y49" s="66"/>
      <c r="Z49" s="66"/>
    </row>
    <row r="50" spans="1:26" ht="15" customHeight="1" x14ac:dyDescent="0.25">
      <c r="A50" s="5"/>
      <c r="B50" s="72" t="s">
        <v>176</v>
      </c>
      <c r="C50" s="72"/>
      <c r="D50" s="72"/>
      <c r="E50" s="72"/>
      <c r="F50" s="72"/>
      <c r="G50" s="72"/>
      <c r="H50" s="72"/>
      <c r="I50" s="72"/>
      <c r="J50" s="72"/>
      <c r="K50" s="72"/>
      <c r="L50" s="72"/>
      <c r="M50" s="72"/>
      <c r="N50" s="71"/>
      <c r="O50" s="71"/>
      <c r="P50" s="5"/>
      <c r="Q50" s="60"/>
      <c r="R50" s="60"/>
      <c r="S50" s="60"/>
      <c r="T50" s="5"/>
      <c r="U50" s="66"/>
      <c r="V50" s="66"/>
      <c r="W50" s="66"/>
      <c r="X50" s="66"/>
      <c r="Y50" s="66"/>
      <c r="Z50" s="66"/>
    </row>
    <row r="51" spans="1:26" ht="15" customHeight="1" x14ac:dyDescent="0.25">
      <c r="A51" s="5"/>
      <c r="B51" s="55"/>
      <c r="C51" s="55"/>
      <c r="D51" s="55"/>
      <c r="E51" s="55"/>
      <c r="F51" s="55"/>
      <c r="G51" s="55"/>
      <c r="H51" s="55"/>
      <c r="I51" s="55"/>
      <c r="J51" s="55"/>
      <c r="K51" s="55"/>
      <c r="L51" s="55"/>
      <c r="M51" s="55"/>
      <c r="N51" s="58"/>
      <c r="O51" s="58"/>
      <c r="P51" s="5"/>
      <c r="Q51" s="60"/>
      <c r="R51" s="60"/>
      <c r="S51" s="60"/>
      <c r="T51" s="5"/>
      <c r="U51" s="66"/>
      <c r="V51" s="66"/>
      <c r="W51" s="66"/>
      <c r="X51" s="66"/>
      <c r="Y51" s="66"/>
      <c r="Z51" s="66"/>
    </row>
    <row r="52" spans="1:26" x14ac:dyDescent="0.25">
      <c r="A52" s="5"/>
      <c r="B52" s="61" t="s">
        <v>25</v>
      </c>
      <c r="C52" s="61"/>
      <c r="D52" s="61"/>
      <c r="E52" s="61"/>
      <c r="F52" s="61"/>
      <c r="G52" s="61"/>
      <c r="H52" s="61"/>
      <c r="I52" s="61"/>
      <c r="J52" s="61"/>
      <c r="K52" s="61"/>
      <c r="L52" s="61"/>
      <c r="M52" s="61"/>
      <c r="N52" s="61"/>
      <c r="O52" s="61"/>
      <c r="P52" s="5"/>
      <c r="Q52" s="73" t="s">
        <v>26</v>
      </c>
      <c r="R52" s="73"/>
      <c r="S52" s="73"/>
      <c r="T52" s="5"/>
      <c r="U52" s="66"/>
      <c r="V52" s="66"/>
      <c r="W52" s="66"/>
      <c r="X52" s="66"/>
      <c r="Y52" s="66"/>
      <c r="Z52" s="66"/>
    </row>
    <row r="53" spans="1:26" x14ac:dyDescent="0.25">
      <c r="A53" s="5"/>
      <c r="B53" s="62" t="s">
        <v>177</v>
      </c>
      <c r="C53" s="62"/>
      <c r="D53" s="62"/>
      <c r="E53" s="62"/>
      <c r="F53" s="62"/>
      <c r="G53" s="62"/>
      <c r="H53" s="62"/>
      <c r="I53" s="62"/>
      <c r="J53" s="62"/>
      <c r="K53" s="62"/>
      <c r="L53" s="62"/>
      <c r="M53" s="62"/>
      <c r="N53" s="62"/>
      <c r="O53" s="62"/>
      <c r="P53" s="5"/>
      <c r="Q53" s="59">
        <v>27</v>
      </c>
      <c r="R53" s="59"/>
      <c r="S53" s="59"/>
      <c r="T53" s="5"/>
      <c r="U53" s="66"/>
      <c r="V53" s="66"/>
      <c r="W53" s="66"/>
      <c r="X53" s="66"/>
      <c r="Y53" s="66"/>
      <c r="Z53" s="66"/>
    </row>
    <row r="54" spans="1:26" x14ac:dyDescent="0.25">
      <c r="A54" s="46"/>
      <c r="B54" s="47"/>
      <c r="C54" s="46"/>
      <c r="D54" s="41"/>
      <c r="E54" s="41"/>
      <c r="F54" s="41"/>
      <c r="G54" s="41"/>
      <c r="H54" s="41"/>
      <c r="I54" s="41"/>
      <c r="J54" s="41"/>
      <c r="K54" s="41"/>
      <c r="L54" s="41"/>
      <c r="M54" s="41"/>
      <c r="N54" s="41"/>
      <c r="O54" s="41"/>
      <c r="P54" s="41"/>
      <c r="Q54" s="56"/>
      <c r="R54" s="56"/>
      <c r="S54" s="56"/>
      <c r="T54" s="41"/>
      <c r="U54" s="67"/>
      <c r="V54" s="67"/>
      <c r="W54" s="67"/>
      <c r="X54" s="67"/>
      <c r="Y54" s="67"/>
      <c r="Z54" s="67"/>
    </row>
    <row r="55" spans="1:26" ht="15" customHeight="1" x14ac:dyDescent="0.25">
      <c r="A55" s="5"/>
      <c r="B55" s="5"/>
      <c r="C55" s="5"/>
      <c r="D55" s="5"/>
      <c r="E55" s="5"/>
      <c r="F55" s="5"/>
      <c r="G55" s="5"/>
      <c r="H55" s="5"/>
      <c r="I55" s="5"/>
      <c r="J55" s="5"/>
      <c r="K55" s="5"/>
      <c r="L55" s="5"/>
      <c r="M55" s="5"/>
      <c r="N55" s="5"/>
      <c r="O55" s="5"/>
      <c r="P55" s="5"/>
      <c r="Q55" s="11"/>
      <c r="R55" s="11"/>
      <c r="S55" s="11"/>
      <c r="T55" s="5"/>
      <c r="U55" s="5"/>
      <c r="V55" s="5"/>
      <c r="W55" s="5"/>
      <c r="X55" s="5"/>
      <c r="Y55" s="5"/>
      <c r="Z55" s="5"/>
    </row>
    <row r="56" spans="1:26" ht="18.75" x14ac:dyDescent="0.3">
      <c r="A56" s="63" t="s">
        <v>29</v>
      </c>
      <c r="B56" s="63"/>
      <c r="C56" s="63"/>
      <c r="D56" s="63"/>
      <c r="E56" s="63"/>
      <c r="F56" s="63"/>
      <c r="G56" s="63"/>
      <c r="H56" s="63"/>
      <c r="I56" s="63"/>
      <c r="J56" s="63"/>
      <c r="K56" s="63"/>
      <c r="L56" s="63"/>
      <c r="M56" s="63"/>
      <c r="N56" s="63"/>
      <c r="O56" s="63"/>
      <c r="P56" s="63"/>
      <c r="Q56" s="63"/>
      <c r="R56" s="63"/>
      <c r="S56" s="63"/>
      <c r="T56" s="44"/>
      <c r="U56" s="64" t="s">
        <v>44</v>
      </c>
      <c r="V56" s="64"/>
      <c r="W56" s="64"/>
      <c r="X56" s="64"/>
      <c r="Y56" s="64"/>
      <c r="Z56" s="64"/>
    </row>
    <row r="57" spans="1:26" ht="15" customHeight="1" x14ac:dyDescent="0.3">
      <c r="A57" s="12"/>
      <c r="B57" s="7"/>
      <c r="C57" s="42"/>
      <c r="D57" s="42"/>
      <c r="E57" s="42"/>
      <c r="F57" s="42"/>
      <c r="G57" s="42"/>
      <c r="H57" s="42"/>
      <c r="I57" s="42"/>
      <c r="J57" s="42"/>
      <c r="K57" s="42"/>
      <c r="L57" s="42"/>
      <c r="M57" s="42"/>
      <c r="N57" s="42"/>
      <c r="O57" s="42"/>
      <c r="P57" s="42"/>
      <c r="Q57" s="86" t="s">
        <v>19</v>
      </c>
      <c r="R57" s="86"/>
      <c r="S57" s="86"/>
      <c r="T57" s="5"/>
      <c r="U57" s="66"/>
      <c r="V57" s="66"/>
      <c r="W57" s="66"/>
      <c r="X57" s="66"/>
      <c r="Y57" s="66"/>
      <c r="Z57" s="66"/>
    </row>
    <row r="58" spans="1:26" ht="15" customHeight="1" x14ac:dyDescent="0.3">
      <c r="A58" s="12"/>
      <c r="B58" s="51"/>
      <c r="C58" s="51"/>
      <c r="D58" s="51"/>
      <c r="E58" s="51"/>
      <c r="F58" s="51"/>
      <c r="G58" s="51"/>
      <c r="H58" s="51"/>
      <c r="I58" s="51"/>
      <c r="J58" s="51"/>
      <c r="K58" s="51"/>
      <c r="L58" s="51"/>
      <c r="M58" s="51"/>
      <c r="N58" s="51"/>
      <c r="O58" s="51"/>
      <c r="P58" s="42"/>
      <c r="Q58" s="60">
        <f>IF(N59="-","-",
IF(N59="Yes",18,
IF(N59="No",0,0)))</f>
        <v>0</v>
      </c>
      <c r="R58" s="60"/>
      <c r="S58" s="60"/>
      <c r="T58" s="5"/>
      <c r="U58" s="66"/>
      <c r="V58" s="66"/>
      <c r="W58" s="66"/>
      <c r="X58" s="66"/>
      <c r="Y58" s="66"/>
      <c r="Z58" s="66"/>
    </row>
    <row r="59" spans="1:26" ht="15" customHeight="1" x14ac:dyDescent="0.25">
      <c r="A59" s="5"/>
      <c r="B59" s="126" t="s">
        <v>118</v>
      </c>
      <c r="C59" s="126"/>
      <c r="D59" s="126"/>
      <c r="E59" s="126"/>
      <c r="F59" s="126"/>
      <c r="G59" s="126"/>
      <c r="H59" s="126"/>
      <c r="I59" s="126"/>
      <c r="J59" s="126"/>
      <c r="K59" s="126"/>
      <c r="L59" s="126"/>
      <c r="M59" s="126"/>
      <c r="N59" s="83"/>
      <c r="O59" s="83"/>
      <c r="P59" s="5"/>
      <c r="Q59" s="60"/>
      <c r="R59" s="60"/>
      <c r="S59" s="60"/>
      <c r="T59" s="5"/>
      <c r="U59" s="66"/>
      <c r="V59" s="66"/>
      <c r="W59" s="66"/>
      <c r="X59" s="66"/>
      <c r="Y59" s="66"/>
      <c r="Z59" s="66"/>
    </row>
    <row r="60" spans="1:26" x14ac:dyDescent="0.25">
      <c r="A60" s="5"/>
      <c r="B60" s="94"/>
      <c r="C60" s="94"/>
      <c r="D60" s="94"/>
      <c r="E60" s="94"/>
      <c r="F60" s="94"/>
      <c r="G60" s="94"/>
      <c r="H60" s="94"/>
      <c r="I60" s="94"/>
      <c r="J60" s="94"/>
      <c r="K60" s="94"/>
      <c r="L60" s="94"/>
      <c r="M60" s="94"/>
      <c r="N60" s="94"/>
      <c r="O60" s="94"/>
      <c r="P60" s="5"/>
      <c r="Q60" s="60"/>
      <c r="R60" s="60"/>
      <c r="S60" s="60"/>
      <c r="T60" s="5"/>
      <c r="U60" s="66"/>
      <c r="V60" s="66"/>
      <c r="W60" s="66"/>
      <c r="X60" s="66"/>
      <c r="Y60" s="66"/>
      <c r="Z60" s="66"/>
    </row>
    <row r="61" spans="1:26" x14ac:dyDescent="0.25">
      <c r="A61" s="5"/>
      <c r="B61" s="110"/>
      <c r="C61" s="110"/>
      <c r="D61" s="110"/>
      <c r="E61" s="110"/>
      <c r="F61" s="110"/>
      <c r="G61" s="110"/>
      <c r="H61" s="110"/>
      <c r="I61" s="110"/>
      <c r="J61" s="110"/>
      <c r="K61" s="110"/>
      <c r="L61" s="110"/>
      <c r="M61" s="110"/>
      <c r="N61" s="110"/>
      <c r="O61" s="110"/>
      <c r="P61" s="5"/>
      <c r="Q61" s="73" t="s">
        <v>26</v>
      </c>
      <c r="R61" s="73"/>
      <c r="S61" s="73"/>
      <c r="T61" s="5"/>
      <c r="U61" s="66"/>
      <c r="V61" s="66"/>
      <c r="W61" s="66"/>
      <c r="X61" s="66"/>
      <c r="Y61" s="66"/>
      <c r="Z61" s="66"/>
    </row>
    <row r="62" spans="1:26" x14ac:dyDescent="0.25">
      <c r="A62" s="5"/>
      <c r="B62" s="50"/>
      <c r="C62" s="39"/>
      <c r="D62" s="39"/>
      <c r="E62" s="39"/>
      <c r="F62" s="39"/>
      <c r="G62" s="39"/>
      <c r="H62" s="39"/>
      <c r="I62" s="39"/>
      <c r="J62" s="39"/>
      <c r="K62" s="39"/>
      <c r="L62" s="39"/>
      <c r="M62" s="39"/>
      <c r="N62" s="39"/>
      <c r="O62" s="39"/>
      <c r="P62" s="5"/>
      <c r="Q62" s="85">
        <f>IF(N59="-","-",18)</f>
        <v>18</v>
      </c>
      <c r="R62" s="85"/>
      <c r="S62" s="85"/>
      <c r="T62" s="5"/>
      <c r="U62" s="66"/>
      <c r="V62" s="66"/>
      <c r="W62" s="66"/>
      <c r="X62" s="66"/>
      <c r="Y62" s="66"/>
      <c r="Z62" s="66"/>
    </row>
    <row r="63" spans="1:26" x14ac:dyDescent="0.25">
      <c r="A63" s="41"/>
      <c r="B63" s="41"/>
      <c r="C63" s="41"/>
      <c r="D63" s="41"/>
      <c r="E63" s="41"/>
      <c r="F63" s="41"/>
      <c r="G63" s="41"/>
      <c r="H63" s="41"/>
      <c r="I63" s="41"/>
      <c r="J63" s="41"/>
      <c r="K63" s="41"/>
      <c r="L63" s="41"/>
      <c r="M63" s="41"/>
      <c r="N63" s="41"/>
      <c r="O63" s="41"/>
      <c r="P63" s="41"/>
      <c r="Q63" s="40"/>
      <c r="R63" s="40"/>
      <c r="S63" s="40"/>
      <c r="T63" s="41"/>
      <c r="U63" s="67"/>
      <c r="V63" s="67"/>
      <c r="W63" s="67"/>
      <c r="X63" s="67"/>
      <c r="Y63" s="67"/>
      <c r="Z63" s="67"/>
    </row>
    <row r="64" spans="1:26" ht="15" customHeight="1" x14ac:dyDescent="0.25">
      <c r="A64" s="5"/>
      <c r="B64" s="5"/>
      <c r="C64" s="5"/>
      <c r="D64" s="5"/>
      <c r="E64" s="5"/>
      <c r="F64" s="5"/>
      <c r="G64" s="5"/>
      <c r="H64" s="5"/>
      <c r="I64" s="5"/>
      <c r="J64" s="5"/>
      <c r="K64" s="5"/>
      <c r="L64" s="5"/>
      <c r="M64" s="5"/>
      <c r="N64" s="5"/>
      <c r="O64" s="5"/>
      <c r="P64" s="5"/>
      <c r="Q64" s="11"/>
      <c r="R64" s="11"/>
      <c r="S64" s="11"/>
      <c r="T64" s="5"/>
      <c r="U64" s="5"/>
      <c r="V64" s="5"/>
      <c r="W64" s="5"/>
      <c r="X64" s="5"/>
      <c r="Y64" s="5"/>
      <c r="Z64" s="5"/>
    </row>
    <row r="65" spans="1:26" ht="18.75" x14ac:dyDescent="0.3">
      <c r="A65" s="63" t="s">
        <v>120</v>
      </c>
      <c r="B65" s="63"/>
      <c r="C65" s="63"/>
      <c r="D65" s="63"/>
      <c r="E65" s="63"/>
      <c r="F65" s="63"/>
      <c r="G65" s="63"/>
      <c r="H65" s="63"/>
      <c r="I65" s="63"/>
      <c r="J65" s="63"/>
      <c r="K65" s="63"/>
      <c r="L65" s="63"/>
      <c r="M65" s="63"/>
      <c r="N65" s="63"/>
      <c r="O65" s="63"/>
      <c r="P65" s="63"/>
      <c r="Q65" s="63"/>
      <c r="R65" s="63"/>
      <c r="S65" s="63"/>
      <c r="T65" s="44"/>
      <c r="U65" s="64" t="s">
        <v>44</v>
      </c>
      <c r="V65" s="64"/>
      <c r="W65" s="64"/>
      <c r="X65" s="64"/>
      <c r="Y65" s="64"/>
      <c r="Z65" s="64"/>
    </row>
    <row r="66" spans="1:26" ht="15" customHeight="1" x14ac:dyDescent="0.3">
      <c r="A66" s="12"/>
      <c r="B66" s="38"/>
      <c r="C66" s="12"/>
      <c r="D66" s="12"/>
      <c r="E66" s="12"/>
      <c r="F66" s="12"/>
      <c r="G66" s="12"/>
      <c r="H66" s="12"/>
      <c r="I66" s="12"/>
      <c r="J66" s="12"/>
      <c r="K66" s="12"/>
      <c r="L66" s="12"/>
      <c r="M66" s="12"/>
      <c r="N66" s="12"/>
      <c r="O66" s="12"/>
      <c r="P66" s="12"/>
      <c r="Q66" s="86" t="s">
        <v>19</v>
      </c>
      <c r="R66" s="86"/>
      <c r="S66" s="86"/>
      <c r="T66" s="5"/>
      <c r="U66" s="66"/>
      <c r="V66" s="66"/>
      <c r="W66" s="66"/>
      <c r="X66" s="66"/>
      <c r="Y66" s="66"/>
      <c r="Z66" s="66"/>
    </row>
    <row r="67" spans="1:26" ht="15" customHeight="1" x14ac:dyDescent="0.25">
      <c r="A67" s="5"/>
      <c r="B67" s="5"/>
      <c r="C67" s="5"/>
      <c r="D67" s="5"/>
      <c r="E67" s="5"/>
      <c r="F67" s="5"/>
      <c r="G67" s="5"/>
      <c r="H67" s="5"/>
      <c r="I67" s="5"/>
      <c r="J67" s="5"/>
      <c r="K67" s="5"/>
      <c r="L67" s="5"/>
      <c r="M67" s="5"/>
      <c r="N67" s="5"/>
      <c r="O67" s="5"/>
      <c r="P67" s="5"/>
      <c r="Q67" s="60">
        <f>IFERROR(VALUE(LEFT(C71,2)),0)</f>
        <v>0</v>
      </c>
      <c r="R67" s="60"/>
      <c r="S67" s="60"/>
      <c r="T67" s="5"/>
      <c r="U67" s="66"/>
      <c r="V67" s="66"/>
      <c r="W67" s="66"/>
      <c r="X67" s="66"/>
      <c r="Y67" s="66"/>
      <c r="Z67" s="66"/>
    </row>
    <row r="68" spans="1:26" ht="15" customHeight="1" x14ac:dyDescent="0.25">
      <c r="A68" s="5"/>
      <c r="B68" s="127" t="s">
        <v>121</v>
      </c>
      <c r="C68" s="127"/>
      <c r="D68" s="127"/>
      <c r="E68" s="127"/>
      <c r="F68" s="127"/>
      <c r="G68" s="127"/>
      <c r="H68" s="127"/>
      <c r="I68" s="127"/>
      <c r="J68" s="127"/>
      <c r="K68" s="127"/>
      <c r="L68" s="127"/>
      <c r="M68" s="127"/>
      <c r="N68" s="127"/>
      <c r="O68" s="127"/>
      <c r="P68" s="5"/>
      <c r="Q68" s="60"/>
      <c r="R68" s="60"/>
      <c r="S68" s="60"/>
      <c r="T68" s="5"/>
      <c r="U68" s="66"/>
      <c r="V68" s="66"/>
      <c r="W68" s="66"/>
      <c r="X68" s="66"/>
      <c r="Y68" s="66"/>
      <c r="Z68" s="66"/>
    </row>
    <row r="69" spans="1:26" ht="15" customHeight="1" x14ac:dyDescent="0.25">
      <c r="A69" s="5"/>
      <c r="B69" s="127"/>
      <c r="C69" s="127"/>
      <c r="D69" s="127"/>
      <c r="E69" s="127"/>
      <c r="F69" s="127"/>
      <c r="G69" s="127"/>
      <c r="H69" s="127"/>
      <c r="I69" s="127"/>
      <c r="J69" s="127"/>
      <c r="K69" s="127"/>
      <c r="L69" s="127"/>
      <c r="M69" s="127"/>
      <c r="N69" s="127"/>
      <c r="O69" s="127"/>
      <c r="P69" s="5"/>
      <c r="Q69" s="60"/>
      <c r="R69" s="60"/>
      <c r="S69" s="60"/>
      <c r="T69" s="5"/>
      <c r="U69" s="66"/>
      <c r="V69" s="66"/>
      <c r="W69" s="66"/>
      <c r="X69" s="66"/>
      <c r="Y69" s="66"/>
      <c r="Z69" s="66"/>
    </row>
    <row r="70" spans="1:26" ht="15" customHeight="1" x14ac:dyDescent="0.25">
      <c r="A70" s="5"/>
      <c r="B70" s="127"/>
      <c r="C70" s="127"/>
      <c r="D70" s="127"/>
      <c r="E70" s="127"/>
      <c r="F70" s="127"/>
      <c r="G70" s="127"/>
      <c r="H70" s="127"/>
      <c r="I70" s="127"/>
      <c r="J70" s="127"/>
      <c r="K70" s="127"/>
      <c r="L70" s="127"/>
      <c r="M70" s="127"/>
      <c r="N70" s="127"/>
      <c r="O70" s="127"/>
      <c r="P70" s="5"/>
      <c r="Q70" s="60"/>
      <c r="R70" s="60"/>
      <c r="S70" s="60"/>
      <c r="T70" s="5"/>
      <c r="U70" s="66"/>
      <c r="V70" s="66"/>
      <c r="W70" s="66"/>
      <c r="X70" s="66"/>
      <c r="Y70" s="66"/>
      <c r="Z70" s="66"/>
    </row>
    <row r="71" spans="1:26" x14ac:dyDescent="0.25">
      <c r="A71" s="5"/>
      <c r="B71" s="48"/>
      <c r="C71" s="128"/>
      <c r="D71" s="128"/>
      <c r="E71" s="128"/>
      <c r="F71" s="128"/>
      <c r="G71" s="128"/>
      <c r="H71" s="128"/>
      <c r="I71" s="128"/>
      <c r="J71" s="128"/>
      <c r="K71" s="128"/>
      <c r="L71" s="128"/>
      <c r="M71" s="128"/>
      <c r="N71" s="128"/>
      <c r="O71" s="128"/>
      <c r="P71" s="5"/>
      <c r="Q71" s="60"/>
      <c r="R71" s="60"/>
      <c r="S71" s="60"/>
      <c r="T71" s="5"/>
      <c r="U71" s="66"/>
      <c r="V71" s="66"/>
      <c r="W71" s="66"/>
      <c r="X71" s="66"/>
      <c r="Y71" s="66"/>
      <c r="Z71" s="66"/>
    </row>
    <row r="72" spans="1:26" x14ac:dyDescent="0.25">
      <c r="A72" s="5"/>
      <c r="B72" s="110"/>
      <c r="C72" s="110"/>
      <c r="D72" s="110"/>
      <c r="E72" s="110"/>
      <c r="F72" s="110"/>
      <c r="G72" s="110"/>
      <c r="H72" s="110"/>
      <c r="I72" s="110"/>
      <c r="J72" s="110"/>
      <c r="K72" s="110"/>
      <c r="L72" s="110"/>
      <c r="M72" s="110"/>
      <c r="N72" s="110"/>
      <c r="O72" s="110"/>
      <c r="P72" s="110"/>
      <c r="Q72" s="73" t="s">
        <v>26</v>
      </c>
      <c r="R72" s="73"/>
      <c r="S72" s="73"/>
      <c r="T72" s="5"/>
      <c r="U72" s="66"/>
      <c r="V72" s="66"/>
      <c r="W72" s="66"/>
      <c r="X72" s="66"/>
      <c r="Y72" s="66"/>
      <c r="Z72" s="66"/>
    </row>
    <row r="73" spans="1:26" x14ac:dyDescent="0.25">
      <c r="A73" s="5"/>
      <c r="B73" s="129"/>
      <c r="C73" s="129"/>
      <c r="D73" s="129"/>
      <c r="E73" s="129"/>
      <c r="F73" s="129"/>
      <c r="G73" s="129"/>
      <c r="H73" s="129"/>
      <c r="I73" s="129"/>
      <c r="J73" s="129"/>
      <c r="K73" s="129"/>
      <c r="L73" s="129"/>
      <c r="M73" s="129"/>
      <c r="N73" s="129"/>
      <c r="O73" s="129"/>
      <c r="P73" s="129"/>
      <c r="Q73" s="85">
        <v>75</v>
      </c>
      <c r="R73" s="85"/>
      <c r="S73" s="85"/>
      <c r="T73" s="5"/>
      <c r="U73" s="66"/>
      <c r="V73" s="66"/>
      <c r="W73" s="66"/>
      <c r="X73" s="66"/>
      <c r="Y73" s="66"/>
      <c r="Z73" s="66"/>
    </row>
    <row r="74" spans="1:26" x14ac:dyDescent="0.25">
      <c r="A74" s="41"/>
      <c r="B74" s="10"/>
      <c r="C74" s="41"/>
      <c r="D74" s="41"/>
      <c r="E74" s="41"/>
      <c r="F74" s="41"/>
      <c r="G74" s="41"/>
      <c r="H74" s="41"/>
      <c r="I74" s="41"/>
      <c r="J74" s="41"/>
      <c r="K74" s="41"/>
      <c r="L74" s="41"/>
      <c r="M74" s="41"/>
      <c r="N74" s="41"/>
      <c r="O74" s="41"/>
      <c r="P74" s="41"/>
      <c r="Q74" s="40"/>
      <c r="R74" s="40"/>
      <c r="S74" s="40"/>
      <c r="T74" s="41"/>
      <c r="U74" s="67"/>
      <c r="V74" s="67"/>
      <c r="W74" s="67"/>
      <c r="X74" s="67"/>
      <c r="Y74" s="67"/>
      <c r="Z74" s="67"/>
    </row>
    <row r="75" spans="1:26" ht="15" customHeight="1" x14ac:dyDescent="0.25">
      <c r="A75" s="5"/>
      <c r="B75" s="5"/>
      <c r="C75" s="5"/>
      <c r="D75" s="5"/>
      <c r="E75" s="5"/>
      <c r="F75" s="5"/>
      <c r="G75" s="5"/>
      <c r="H75" s="5"/>
      <c r="I75" s="5"/>
      <c r="J75" s="5"/>
      <c r="K75" s="5"/>
      <c r="L75" s="5"/>
      <c r="M75" s="5"/>
      <c r="N75" s="5"/>
      <c r="O75" s="5"/>
      <c r="P75" s="5"/>
      <c r="Q75" s="11"/>
      <c r="R75" s="11"/>
      <c r="S75" s="11"/>
      <c r="T75" s="5"/>
      <c r="U75" s="5"/>
      <c r="V75" s="5"/>
      <c r="W75" s="5"/>
      <c r="X75" s="5"/>
      <c r="Y75" s="5"/>
      <c r="Z75" s="5"/>
    </row>
    <row r="76" spans="1:26" ht="18.75" x14ac:dyDescent="0.3">
      <c r="A76" s="63" t="s">
        <v>139</v>
      </c>
      <c r="B76" s="63"/>
      <c r="C76" s="63"/>
      <c r="D76" s="63"/>
      <c r="E76" s="63"/>
      <c r="F76" s="63"/>
      <c r="G76" s="63"/>
      <c r="H76" s="63"/>
      <c r="I76" s="63"/>
      <c r="J76" s="63"/>
      <c r="K76" s="63"/>
      <c r="L76" s="63"/>
      <c r="M76" s="63"/>
      <c r="N76" s="63"/>
      <c r="O76" s="63"/>
      <c r="P76" s="63"/>
      <c r="Q76" s="63"/>
      <c r="R76" s="63"/>
      <c r="S76" s="63"/>
      <c r="T76" s="44"/>
      <c r="U76" s="64" t="s">
        <v>44</v>
      </c>
      <c r="V76" s="64"/>
      <c r="W76" s="64"/>
      <c r="X76" s="64"/>
      <c r="Y76" s="64"/>
      <c r="Z76" s="64"/>
    </row>
    <row r="77" spans="1:26" ht="15" customHeight="1" x14ac:dyDescent="0.3">
      <c r="A77" s="12"/>
      <c r="B77" s="38"/>
      <c r="C77" s="12"/>
      <c r="D77" s="12"/>
      <c r="E77" s="12"/>
      <c r="F77" s="12"/>
      <c r="G77" s="12"/>
      <c r="H77" s="12"/>
      <c r="I77" s="12"/>
      <c r="J77" s="12"/>
      <c r="K77" s="12"/>
      <c r="L77" s="12"/>
      <c r="M77" s="12"/>
      <c r="N77" s="12"/>
      <c r="O77" s="12"/>
      <c r="P77" s="12"/>
      <c r="Q77" s="86" t="s">
        <v>19</v>
      </c>
      <c r="R77" s="86"/>
      <c r="S77" s="86"/>
      <c r="T77" s="5"/>
      <c r="U77" s="66"/>
      <c r="V77" s="66"/>
      <c r="W77" s="66"/>
      <c r="X77" s="66"/>
      <c r="Y77" s="66"/>
      <c r="Z77" s="66"/>
    </row>
    <row r="78" spans="1:26" ht="15" customHeight="1" x14ac:dyDescent="0.25">
      <c r="A78" s="5"/>
      <c r="B78" s="5"/>
      <c r="C78" s="5"/>
      <c r="D78" s="5"/>
      <c r="E78" s="5"/>
      <c r="F78" s="5"/>
      <c r="G78" s="5"/>
      <c r="H78" s="5"/>
      <c r="I78" s="5"/>
      <c r="J78" s="5"/>
      <c r="K78" s="5"/>
      <c r="L78" s="5"/>
      <c r="M78" s="5"/>
      <c r="N78" s="5"/>
      <c r="O78" s="5"/>
      <c r="P78" s="5"/>
      <c r="Q78" s="60">
        <f>IFERROR(VALUE(LEFT(C82,2)),0)</f>
        <v>0</v>
      </c>
      <c r="R78" s="60"/>
      <c r="S78" s="60"/>
      <c r="T78" s="5"/>
      <c r="U78" s="66"/>
      <c r="V78" s="66"/>
      <c r="W78" s="66"/>
      <c r="X78" s="66"/>
      <c r="Y78" s="66"/>
      <c r="Z78" s="66"/>
    </row>
    <row r="79" spans="1:26" ht="15" customHeight="1" x14ac:dyDescent="0.25">
      <c r="A79" s="5"/>
      <c r="B79" s="127" t="s">
        <v>140</v>
      </c>
      <c r="C79" s="127"/>
      <c r="D79" s="127"/>
      <c r="E79" s="127"/>
      <c r="F79" s="127"/>
      <c r="G79" s="127"/>
      <c r="H79" s="127"/>
      <c r="I79" s="127"/>
      <c r="J79" s="127"/>
      <c r="K79" s="127"/>
      <c r="L79" s="127"/>
      <c r="M79" s="127"/>
      <c r="N79" s="127"/>
      <c r="O79" s="127"/>
      <c r="P79" s="5"/>
      <c r="Q79" s="60"/>
      <c r="R79" s="60"/>
      <c r="S79" s="60"/>
      <c r="T79" s="5"/>
      <c r="U79" s="66"/>
      <c r="V79" s="66"/>
      <c r="W79" s="66"/>
      <c r="X79" s="66"/>
      <c r="Y79" s="66"/>
      <c r="Z79" s="66"/>
    </row>
    <row r="80" spans="1:26" ht="15" customHeight="1" x14ac:dyDescent="0.25">
      <c r="A80" s="5"/>
      <c r="B80" s="127"/>
      <c r="C80" s="127"/>
      <c r="D80" s="127"/>
      <c r="E80" s="127"/>
      <c r="F80" s="127"/>
      <c r="G80" s="127"/>
      <c r="H80" s="127"/>
      <c r="I80" s="127"/>
      <c r="J80" s="127"/>
      <c r="K80" s="127"/>
      <c r="L80" s="127"/>
      <c r="M80" s="127"/>
      <c r="N80" s="127"/>
      <c r="O80" s="127"/>
      <c r="P80" s="5"/>
      <c r="Q80" s="60"/>
      <c r="R80" s="60"/>
      <c r="S80" s="60"/>
      <c r="T80" s="5"/>
      <c r="U80" s="66"/>
      <c r="V80" s="66"/>
      <c r="W80" s="66"/>
      <c r="X80" s="66"/>
      <c r="Y80" s="66"/>
      <c r="Z80" s="66"/>
    </row>
    <row r="81" spans="1:26" ht="15" customHeight="1" x14ac:dyDescent="0.25">
      <c r="A81" s="5"/>
      <c r="B81" s="127"/>
      <c r="C81" s="127"/>
      <c r="D81" s="127"/>
      <c r="E81" s="127"/>
      <c r="F81" s="127"/>
      <c r="G81" s="127"/>
      <c r="H81" s="127"/>
      <c r="I81" s="127"/>
      <c r="J81" s="127"/>
      <c r="K81" s="127"/>
      <c r="L81" s="127"/>
      <c r="M81" s="127"/>
      <c r="N81" s="127"/>
      <c r="O81" s="127"/>
      <c r="P81" s="5"/>
      <c r="Q81" s="60"/>
      <c r="R81" s="60"/>
      <c r="S81" s="60"/>
      <c r="T81" s="5"/>
      <c r="U81" s="66"/>
      <c r="V81" s="66"/>
      <c r="W81" s="66"/>
      <c r="X81" s="66"/>
      <c r="Y81" s="66"/>
      <c r="Z81" s="66"/>
    </row>
    <row r="82" spans="1:26" ht="15" customHeight="1" x14ac:dyDescent="0.25">
      <c r="A82" s="5"/>
      <c r="B82" s="48"/>
      <c r="C82" s="128"/>
      <c r="D82" s="128"/>
      <c r="E82" s="128"/>
      <c r="F82" s="128"/>
      <c r="G82" s="128"/>
      <c r="H82" s="128"/>
      <c r="I82" s="128"/>
      <c r="J82" s="128"/>
      <c r="K82" s="128"/>
      <c r="L82" s="128"/>
      <c r="M82" s="128"/>
      <c r="N82" s="128"/>
      <c r="O82" s="128"/>
      <c r="P82" s="5"/>
      <c r="Q82" s="60"/>
      <c r="R82" s="60"/>
      <c r="S82" s="60"/>
      <c r="T82" s="5"/>
      <c r="U82" s="66"/>
      <c r="V82" s="66"/>
      <c r="W82" s="66"/>
      <c r="X82" s="66"/>
      <c r="Y82" s="66"/>
      <c r="Z82" s="66"/>
    </row>
    <row r="83" spans="1:26" ht="15" customHeight="1" x14ac:dyDescent="0.25">
      <c r="A83" s="5"/>
      <c r="B83" s="5"/>
      <c r="C83" s="5"/>
      <c r="D83" s="5"/>
      <c r="E83" s="5"/>
      <c r="F83" s="5"/>
      <c r="G83" s="5"/>
      <c r="H83" s="5"/>
      <c r="I83" s="5"/>
      <c r="J83" s="5"/>
      <c r="K83" s="5"/>
      <c r="L83" s="5"/>
      <c r="M83" s="5"/>
      <c r="N83" s="43"/>
      <c r="O83" s="43"/>
      <c r="P83" s="5"/>
      <c r="Q83" s="60"/>
      <c r="R83" s="60"/>
      <c r="S83" s="60"/>
      <c r="T83" s="5"/>
      <c r="U83" s="66"/>
      <c r="V83" s="66"/>
      <c r="W83" s="66"/>
      <c r="X83" s="66"/>
      <c r="Y83" s="66"/>
      <c r="Z83" s="66"/>
    </row>
    <row r="84" spans="1:26" ht="15" customHeight="1" x14ac:dyDescent="0.25">
      <c r="A84" s="5"/>
      <c r="B84" s="94"/>
      <c r="C84" s="94"/>
      <c r="D84" s="94"/>
      <c r="E84" s="94"/>
      <c r="F84" s="94"/>
      <c r="G84" s="94"/>
      <c r="H84" s="94"/>
      <c r="I84" s="94"/>
      <c r="J84" s="94"/>
      <c r="K84" s="94"/>
      <c r="L84" s="94"/>
      <c r="M84" s="94"/>
      <c r="N84" s="94"/>
      <c r="O84" s="94"/>
      <c r="P84" s="5"/>
      <c r="Q84" s="60"/>
      <c r="R84" s="60"/>
      <c r="S84" s="60"/>
      <c r="T84" s="5"/>
      <c r="U84" s="66"/>
      <c r="V84" s="66"/>
      <c r="W84" s="66"/>
      <c r="X84" s="66"/>
      <c r="Y84" s="66"/>
      <c r="Z84" s="66"/>
    </row>
    <row r="85" spans="1:26" ht="15" customHeight="1" x14ac:dyDescent="0.25">
      <c r="A85" s="5"/>
      <c r="B85" s="110"/>
      <c r="C85" s="110"/>
      <c r="D85" s="110"/>
      <c r="E85" s="110"/>
      <c r="F85" s="110"/>
      <c r="G85" s="110"/>
      <c r="H85" s="110"/>
      <c r="I85" s="110"/>
      <c r="J85" s="110"/>
      <c r="K85" s="110"/>
      <c r="L85" s="110"/>
      <c r="M85" s="110"/>
      <c r="N85" s="110"/>
      <c r="O85" s="110"/>
      <c r="P85" s="110"/>
      <c r="Q85" s="73" t="s">
        <v>26</v>
      </c>
      <c r="R85" s="73"/>
      <c r="S85" s="73"/>
      <c r="T85" s="5"/>
      <c r="U85" s="66"/>
      <c r="V85" s="66"/>
      <c r="W85" s="66"/>
      <c r="X85" s="66"/>
      <c r="Y85" s="66"/>
      <c r="Z85" s="66"/>
    </row>
    <row r="86" spans="1:26" ht="15" customHeight="1" x14ac:dyDescent="0.25">
      <c r="A86" s="5"/>
      <c r="B86" s="110"/>
      <c r="C86" s="110"/>
      <c r="D86" s="110"/>
      <c r="E86" s="110"/>
      <c r="F86" s="110"/>
      <c r="G86" s="110"/>
      <c r="H86" s="110"/>
      <c r="I86" s="110"/>
      <c r="J86" s="110"/>
      <c r="K86" s="110"/>
      <c r="L86" s="110"/>
      <c r="M86" s="110"/>
      <c r="N86" s="110"/>
      <c r="O86" s="110"/>
      <c r="P86" s="110"/>
      <c r="Q86" s="85">
        <v>50</v>
      </c>
      <c r="R86" s="85"/>
      <c r="S86" s="85"/>
      <c r="T86" s="5"/>
      <c r="U86" s="66"/>
      <c r="V86" s="66"/>
      <c r="W86" s="66"/>
      <c r="X86" s="66"/>
      <c r="Y86" s="66"/>
      <c r="Z86" s="66"/>
    </row>
    <row r="87" spans="1:26" ht="15" customHeight="1" x14ac:dyDescent="0.25">
      <c r="A87" s="41"/>
      <c r="B87" s="41"/>
      <c r="C87" s="41"/>
      <c r="D87" s="41"/>
      <c r="E87" s="41"/>
      <c r="F87" s="41"/>
      <c r="G87" s="41"/>
      <c r="H87" s="41"/>
      <c r="I87" s="41"/>
      <c r="J87" s="41"/>
      <c r="K87" s="41"/>
      <c r="L87" s="41"/>
      <c r="M87" s="41"/>
      <c r="N87" s="41"/>
      <c r="O87" s="41"/>
      <c r="P87" s="41"/>
      <c r="Q87" s="40"/>
      <c r="R87" s="40"/>
      <c r="S87" s="40"/>
      <c r="T87" s="41"/>
      <c r="U87" s="67"/>
      <c r="V87" s="67"/>
      <c r="W87" s="67"/>
      <c r="X87" s="67"/>
      <c r="Y87" s="67"/>
      <c r="Z87" s="67"/>
    </row>
    <row r="88" spans="1:26" ht="15" customHeight="1" x14ac:dyDescent="0.25">
      <c r="A88" s="5"/>
      <c r="B88" s="5"/>
      <c r="C88" s="5"/>
      <c r="D88" s="5"/>
      <c r="E88" s="5"/>
      <c r="F88" s="5"/>
      <c r="G88" s="5"/>
      <c r="H88" s="5"/>
      <c r="I88" s="5"/>
      <c r="J88" s="5"/>
      <c r="K88" s="5"/>
      <c r="L88" s="5"/>
      <c r="M88" s="5"/>
      <c r="N88" s="5"/>
      <c r="O88" s="5"/>
      <c r="P88" s="5"/>
      <c r="Q88" s="11"/>
      <c r="R88" s="11"/>
      <c r="S88" s="11"/>
      <c r="T88" s="5"/>
      <c r="U88" s="5"/>
      <c r="V88" s="5"/>
      <c r="W88" s="5"/>
      <c r="X88" s="5"/>
      <c r="Y88" s="5"/>
      <c r="Z88" s="5"/>
    </row>
    <row r="89" spans="1:26" ht="17.25" customHeight="1" x14ac:dyDescent="0.3">
      <c r="A89" s="63" t="s">
        <v>167</v>
      </c>
      <c r="B89" s="63"/>
      <c r="C89" s="63"/>
      <c r="D89" s="63"/>
      <c r="E89" s="63"/>
      <c r="F89" s="63"/>
      <c r="G89" s="63"/>
      <c r="H89" s="63"/>
      <c r="I89" s="63"/>
      <c r="J89" s="63"/>
      <c r="K89" s="63"/>
      <c r="L89" s="63"/>
      <c r="M89" s="63"/>
      <c r="N89" s="63"/>
      <c r="O89" s="63"/>
      <c r="P89" s="63"/>
      <c r="Q89" s="44"/>
      <c r="R89" s="44"/>
      <c r="S89" s="44"/>
      <c r="T89" s="44"/>
      <c r="U89" s="64" t="s">
        <v>44</v>
      </c>
      <c r="V89" s="64"/>
      <c r="W89" s="64"/>
      <c r="X89" s="64"/>
      <c r="Y89" s="64"/>
      <c r="Z89" s="64"/>
    </row>
    <row r="90" spans="1:26" ht="15" customHeight="1" x14ac:dyDescent="0.3">
      <c r="A90" s="12"/>
      <c r="B90" s="38" t="s">
        <v>31</v>
      </c>
      <c r="C90" s="12"/>
      <c r="D90" s="12"/>
      <c r="E90" s="12"/>
      <c r="F90" s="12"/>
      <c r="G90" s="12"/>
      <c r="H90" s="12"/>
      <c r="I90" s="12"/>
      <c r="J90" s="12"/>
      <c r="K90" s="12"/>
      <c r="L90" s="12"/>
      <c r="M90" s="12"/>
      <c r="N90" s="12"/>
      <c r="O90" s="12"/>
      <c r="P90" s="12"/>
      <c r="Q90" s="86" t="s">
        <v>19</v>
      </c>
      <c r="R90" s="86"/>
      <c r="S90" s="86"/>
      <c r="T90" s="5"/>
      <c r="U90" s="66"/>
      <c r="V90" s="66"/>
      <c r="W90" s="66"/>
      <c r="X90" s="66"/>
      <c r="Y90" s="66"/>
      <c r="Z90" s="66"/>
    </row>
    <row r="91" spans="1:26" ht="15" customHeight="1" x14ac:dyDescent="0.25">
      <c r="A91" s="5"/>
      <c r="B91" s="5"/>
      <c r="C91" s="5"/>
      <c r="D91" s="5"/>
      <c r="E91" s="5"/>
      <c r="F91" s="5"/>
      <c r="G91" s="5"/>
      <c r="H91" s="5"/>
      <c r="I91" s="5"/>
      <c r="J91" s="5"/>
      <c r="K91" s="5"/>
      <c r="L91" s="5"/>
      <c r="M91" s="5"/>
      <c r="N91" s="5"/>
      <c r="O91" s="5"/>
      <c r="P91" s="5"/>
      <c r="Q91" s="60">
        <f>IFERROR(VALUE(LEFT(C93,2)),0)</f>
        <v>0</v>
      </c>
      <c r="R91" s="60"/>
      <c r="S91" s="60"/>
      <c r="T91" s="5"/>
      <c r="U91" s="66"/>
      <c r="V91" s="66"/>
      <c r="W91" s="66"/>
      <c r="X91" s="66"/>
      <c r="Y91" s="66"/>
      <c r="Z91" s="66"/>
    </row>
    <row r="92" spans="1:26" ht="15" customHeight="1" x14ac:dyDescent="0.25">
      <c r="A92" s="5"/>
      <c r="B92" s="97" t="s">
        <v>141</v>
      </c>
      <c r="C92" s="97"/>
      <c r="D92" s="97"/>
      <c r="E92" s="97"/>
      <c r="F92" s="97"/>
      <c r="G92" s="97"/>
      <c r="H92" s="97"/>
      <c r="I92" s="97"/>
      <c r="J92" s="97"/>
      <c r="K92" s="97"/>
      <c r="L92" s="97"/>
      <c r="M92" s="97"/>
      <c r="N92" s="97"/>
      <c r="O92" s="97"/>
      <c r="P92" s="5"/>
      <c r="Q92" s="60"/>
      <c r="R92" s="60"/>
      <c r="S92" s="60"/>
      <c r="T92" s="5"/>
      <c r="U92" s="66"/>
      <c r="V92" s="66"/>
      <c r="W92" s="66"/>
      <c r="X92" s="66"/>
      <c r="Y92" s="66"/>
      <c r="Z92" s="66"/>
    </row>
    <row r="93" spans="1:26" ht="15" customHeight="1" x14ac:dyDescent="0.25">
      <c r="A93" s="5"/>
      <c r="B93" s="52"/>
      <c r="C93" s="98"/>
      <c r="D93" s="98"/>
      <c r="E93" s="98"/>
      <c r="F93" s="98"/>
      <c r="G93" s="98"/>
      <c r="H93" s="98"/>
      <c r="I93" s="98"/>
      <c r="J93" s="98"/>
      <c r="K93" s="98"/>
      <c r="L93" s="98"/>
      <c r="M93" s="98"/>
      <c r="N93" s="98"/>
      <c r="O93" s="98"/>
      <c r="P93" s="5"/>
      <c r="Q93" s="60"/>
      <c r="R93" s="60"/>
      <c r="S93" s="60"/>
      <c r="T93" s="5"/>
      <c r="U93" s="66"/>
      <c r="V93" s="66"/>
      <c r="W93" s="66"/>
      <c r="X93" s="66"/>
      <c r="Y93" s="66"/>
      <c r="Z93" s="66"/>
    </row>
    <row r="94" spans="1:26" ht="15" customHeight="1" x14ac:dyDescent="0.25">
      <c r="A94" s="5"/>
      <c r="B94" s="53"/>
      <c r="C94" s="99"/>
      <c r="D94" s="99"/>
      <c r="E94" s="99"/>
      <c r="F94" s="99"/>
      <c r="G94" s="99"/>
      <c r="H94" s="99"/>
      <c r="I94" s="99"/>
      <c r="J94" s="99"/>
      <c r="K94" s="99"/>
      <c r="L94" s="99"/>
      <c r="M94" s="99"/>
      <c r="N94" s="99"/>
      <c r="O94" s="99"/>
      <c r="P94" s="5"/>
      <c r="Q94" s="73" t="s">
        <v>26</v>
      </c>
      <c r="R94" s="73"/>
      <c r="S94" s="73"/>
      <c r="T94" s="5"/>
      <c r="U94" s="66"/>
      <c r="V94" s="66"/>
      <c r="W94" s="66"/>
      <c r="X94" s="66"/>
      <c r="Y94" s="66"/>
      <c r="Z94" s="66"/>
    </row>
    <row r="95" spans="1:26" ht="15" customHeight="1" x14ac:dyDescent="0.25">
      <c r="A95" s="5"/>
      <c r="B95" s="96"/>
      <c r="C95" s="96"/>
      <c r="D95" s="96"/>
      <c r="E95" s="96"/>
      <c r="F95" s="96"/>
      <c r="G95" s="96"/>
      <c r="H95" s="96"/>
      <c r="I95" s="96"/>
      <c r="J95" s="96"/>
      <c r="K95" s="96"/>
      <c r="L95" s="96"/>
      <c r="M95" s="96"/>
      <c r="N95" s="96"/>
      <c r="O95" s="96"/>
      <c r="P95" s="5"/>
      <c r="Q95" s="85">
        <f>IF(G7="New Project at Current Agency","-",
IF(M94="-","-",35))</f>
        <v>35</v>
      </c>
      <c r="R95" s="85"/>
      <c r="S95" s="85"/>
      <c r="T95" s="5"/>
      <c r="U95" s="66"/>
      <c r="V95" s="66"/>
      <c r="W95" s="66"/>
      <c r="X95" s="66"/>
      <c r="Y95" s="66"/>
      <c r="Z95" s="66"/>
    </row>
    <row r="96" spans="1:26" ht="15" customHeight="1" x14ac:dyDescent="0.25">
      <c r="A96" s="41"/>
      <c r="B96" s="8"/>
      <c r="C96" s="41"/>
      <c r="D96" s="41"/>
      <c r="E96" s="41"/>
      <c r="F96" s="13"/>
      <c r="G96" s="15"/>
      <c r="H96" s="14"/>
      <c r="I96" s="8"/>
      <c r="J96" s="8"/>
      <c r="K96" s="8"/>
      <c r="L96" s="8"/>
      <c r="M96" s="41"/>
      <c r="N96" s="41"/>
      <c r="O96" s="41"/>
      <c r="P96" s="41"/>
      <c r="Q96" s="40"/>
      <c r="R96" s="40"/>
      <c r="S96" s="40"/>
      <c r="T96" s="41"/>
      <c r="U96" s="67"/>
      <c r="V96" s="67"/>
      <c r="W96" s="67"/>
      <c r="X96" s="67"/>
      <c r="Y96" s="67"/>
      <c r="Z96" s="67"/>
    </row>
    <row r="97" spans="1:26" ht="15" customHeight="1" x14ac:dyDescent="0.25">
      <c r="A97" s="5"/>
      <c r="B97" s="5"/>
      <c r="C97" s="5"/>
      <c r="D97" s="5"/>
      <c r="E97" s="5"/>
      <c r="F97" s="5"/>
      <c r="G97" s="5"/>
      <c r="H97" s="5"/>
      <c r="I97" s="5"/>
      <c r="J97" s="5"/>
      <c r="K97" s="5"/>
      <c r="L97" s="5"/>
      <c r="M97" s="5"/>
      <c r="N97" s="5"/>
      <c r="O97" s="5"/>
      <c r="P97" s="5"/>
      <c r="Q97" s="11"/>
      <c r="R97" s="11"/>
      <c r="S97" s="11"/>
      <c r="T97" s="5"/>
      <c r="U97" s="5"/>
      <c r="V97" s="5"/>
      <c r="W97" s="5"/>
      <c r="X97" s="5"/>
      <c r="Y97" s="5"/>
      <c r="Z97" s="5"/>
    </row>
    <row r="98" spans="1:26" ht="18.600000000000001" customHeight="1" x14ac:dyDescent="0.3">
      <c r="A98" s="63" t="s">
        <v>158</v>
      </c>
      <c r="B98" s="63"/>
      <c r="C98" s="63"/>
      <c r="D98" s="63"/>
      <c r="E98" s="63"/>
      <c r="F98" s="63"/>
      <c r="G98" s="63"/>
      <c r="H98" s="63"/>
      <c r="I98" s="63"/>
      <c r="J98" s="63"/>
      <c r="K98" s="63"/>
      <c r="L98" s="63"/>
      <c r="M98" s="63"/>
      <c r="N98" s="63"/>
      <c r="O98" s="63"/>
      <c r="P98" s="63"/>
      <c r="Q98" s="44"/>
      <c r="R98" s="44"/>
      <c r="S98" s="44"/>
      <c r="T98" s="44"/>
      <c r="U98" s="64" t="s">
        <v>44</v>
      </c>
      <c r="V98" s="64"/>
      <c r="W98" s="64"/>
      <c r="X98" s="64"/>
      <c r="Y98" s="64"/>
      <c r="Z98" s="64"/>
    </row>
    <row r="99" spans="1:26" ht="15" customHeight="1" x14ac:dyDescent="0.3">
      <c r="A99" s="12"/>
      <c r="B99" s="38" t="s">
        <v>33</v>
      </c>
      <c r="C99" s="12"/>
      <c r="D99" s="12"/>
      <c r="E99" s="12"/>
      <c r="F99" s="12"/>
      <c r="G99" s="12"/>
      <c r="H99" s="12"/>
      <c r="I99" s="12"/>
      <c r="J99" s="12"/>
      <c r="K99" s="12"/>
      <c r="L99" s="12"/>
      <c r="M99" s="12"/>
      <c r="N99" s="12"/>
      <c r="O99" s="12"/>
      <c r="P99" s="12"/>
      <c r="Q99" s="86" t="s">
        <v>19</v>
      </c>
      <c r="R99" s="86"/>
      <c r="S99" s="86"/>
      <c r="T99" s="5"/>
      <c r="U99" s="66"/>
      <c r="V99" s="66"/>
      <c r="W99" s="66"/>
      <c r="X99" s="66"/>
      <c r="Y99" s="66"/>
      <c r="Z99" s="66"/>
    </row>
    <row r="100" spans="1:26" ht="15" customHeight="1" x14ac:dyDescent="0.3">
      <c r="A100" s="12"/>
      <c r="B100" s="38"/>
      <c r="C100" s="12"/>
      <c r="D100" s="12"/>
      <c r="E100" s="12"/>
      <c r="F100" s="12"/>
      <c r="G100" s="12"/>
      <c r="H100" s="12"/>
      <c r="I100" s="12"/>
      <c r="J100" s="12"/>
      <c r="K100" s="12"/>
      <c r="L100" s="12"/>
      <c r="M100" s="12"/>
      <c r="N100" s="12"/>
      <c r="O100" s="12"/>
      <c r="P100" s="12"/>
      <c r="Q100" s="60">
        <f>IF(M104="Yes",10,IF(M104="No",0))+
IF(M109="Yes",10,IF(M109="No",0))</f>
        <v>0</v>
      </c>
      <c r="R100" s="60"/>
      <c r="S100" s="60"/>
      <c r="T100" s="5"/>
      <c r="U100" s="66"/>
      <c r="V100" s="66"/>
      <c r="W100" s="66"/>
      <c r="X100" s="66"/>
      <c r="Y100" s="66"/>
      <c r="Z100" s="66"/>
    </row>
    <row r="101" spans="1:26" ht="15" customHeight="1" x14ac:dyDescent="0.25">
      <c r="A101" s="5"/>
      <c r="B101" s="141" t="s">
        <v>159</v>
      </c>
      <c r="C101" s="141"/>
      <c r="D101" s="141"/>
      <c r="E101" s="141"/>
      <c r="F101" s="141"/>
      <c r="G101" s="141"/>
      <c r="H101" s="141"/>
      <c r="I101" s="141"/>
      <c r="J101" s="141"/>
      <c r="K101" s="141"/>
      <c r="L101" s="141"/>
      <c r="M101" s="144">
        <v>0</v>
      </c>
      <c r="N101" s="144"/>
      <c r="O101" s="144"/>
      <c r="P101" s="5"/>
      <c r="Q101" s="60"/>
      <c r="R101" s="60"/>
      <c r="S101" s="60"/>
      <c r="T101" s="5"/>
      <c r="U101" s="66"/>
      <c r="V101" s="66"/>
      <c r="W101" s="66"/>
      <c r="X101" s="66"/>
      <c r="Y101" s="66"/>
      <c r="Z101" s="66"/>
    </row>
    <row r="102" spans="1:26" ht="15" customHeight="1" x14ac:dyDescent="0.25">
      <c r="A102" s="5"/>
      <c r="B102" s="142" t="s">
        <v>163</v>
      </c>
      <c r="C102" s="142"/>
      <c r="D102" s="142"/>
      <c r="E102" s="142"/>
      <c r="F102" s="142"/>
      <c r="G102" s="142"/>
      <c r="H102" s="142"/>
      <c r="I102" s="142"/>
      <c r="J102" s="142"/>
      <c r="K102" s="142"/>
      <c r="L102" s="142"/>
      <c r="M102" s="143"/>
      <c r="N102" s="143"/>
      <c r="O102" s="143"/>
      <c r="P102" s="5"/>
      <c r="Q102" s="60"/>
      <c r="R102" s="60"/>
      <c r="S102" s="60"/>
      <c r="T102" s="5"/>
      <c r="U102" s="66"/>
      <c r="V102" s="66"/>
      <c r="W102" s="66"/>
      <c r="X102" s="66"/>
      <c r="Y102" s="66"/>
      <c r="Z102" s="66"/>
    </row>
    <row r="103" spans="1:26" ht="15.75" customHeight="1" x14ac:dyDescent="0.25">
      <c r="A103" s="5"/>
      <c r="B103" s="79" t="s">
        <v>34</v>
      </c>
      <c r="C103" s="79"/>
      <c r="D103" s="79"/>
      <c r="E103" s="79"/>
      <c r="F103" s="79"/>
      <c r="G103" s="79"/>
      <c r="H103" s="79"/>
      <c r="I103" s="79"/>
      <c r="J103" s="79"/>
      <c r="K103" s="79"/>
      <c r="L103" s="79"/>
      <c r="M103" s="87">
        <f>IFERROR(M101/M102,0)</f>
        <v>0</v>
      </c>
      <c r="N103" s="87"/>
      <c r="O103" s="87"/>
      <c r="P103" s="5"/>
      <c r="Q103" s="60"/>
      <c r="R103" s="60"/>
      <c r="S103" s="60"/>
      <c r="T103" s="5"/>
      <c r="U103" s="66"/>
      <c r="V103" s="66"/>
      <c r="W103" s="66"/>
      <c r="X103" s="66"/>
      <c r="Y103" s="66"/>
      <c r="Z103" s="66"/>
    </row>
    <row r="104" spans="1:26" ht="15.75" customHeight="1" x14ac:dyDescent="0.25">
      <c r="A104" s="5"/>
      <c r="B104" s="79" t="s">
        <v>161</v>
      </c>
      <c r="C104" s="79"/>
      <c r="D104" s="79"/>
      <c r="E104" s="79"/>
      <c r="F104" s="79"/>
      <c r="G104" s="79"/>
      <c r="H104" s="79"/>
      <c r="I104" s="79"/>
      <c r="J104" s="79"/>
      <c r="K104" s="79"/>
      <c r="L104" s="79"/>
      <c r="M104" s="80"/>
      <c r="N104" s="80"/>
      <c r="O104" s="80"/>
      <c r="P104" s="5"/>
      <c r="Q104" s="60"/>
      <c r="R104" s="60"/>
      <c r="S104" s="60"/>
      <c r="T104" s="5"/>
      <c r="U104" s="66"/>
      <c r="V104" s="66"/>
      <c r="W104" s="66"/>
      <c r="X104" s="66"/>
      <c r="Y104" s="66"/>
      <c r="Z104" s="66"/>
    </row>
    <row r="105" spans="1:26" ht="15.75" customHeight="1" x14ac:dyDescent="0.25">
      <c r="A105" s="5"/>
      <c r="B105" s="123"/>
      <c r="C105" s="123"/>
      <c r="D105" s="123"/>
      <c r="E105" s="123"/>
      <c r="F105" s="123"/>
      <c r="G105" s="123"/>
      <c r="H105" s="123"/>
      <c r="I105" s="123"/>
      <c r="J105" s="123"/>
      <c r="K105" s="123"/>
      <c r="L105" s="123"/>
      <c r="M105" s="124"/>
      <c r="N105" s="124"/>
      <c r="O105" s="124"/>
      <c r="P105" s="5"/>
      <c r="Q105" s="60"/>
      <c r="R105" s="60"/>
      <c r="S105" s="60"/>
      <c r="T105" s="5"/>
      <c r="U105" s="66"/>
      <c r="V105" s="66"/>
      <c r="W105" s="66"/>
      <c r="X105" s="66"/>
      <c r="Y105" s="66"/>
      <c r="Z105" s="66"/>
    </row>
    <row r="106" spans="1:26" ht="15.75" customHeight="1" x14ac:dyDescent="0.25">
      <c r="A106" s="5"/>
      <c r="B106" s="119" t="s">
        <v>160</v>
      </c>
      <c r="C106" s="119"/>
      <c r="D106" s="119"/>
      <c r="E106" s="119"/>
      <c r="F106" s="119"/>
      <c r="G106" s="119"/>
      <c r="H106" s="119"/>
      <c r="I106" s="119"/>
      <c r="J106" s="119"/>
      <c r="K106" s="119"/>
      <c r="L106" s="119"/>
      <c r="M106" s="118">
        <f>M101</f>
        <v>0</v>
      </c>
      <c r="N106" s="118"/>
      <c r="O106" s="118"/>
      <c r="P106" s="5"/>
      <c r="Q106" s="60"/>
      <c r="R106" s="60"/>
      <c r="S106" s="60"/>
      <c r="T106" s="5"/>
      <c r="U106" s="66"/>
      <c r="V106" s="66"/>
      <c r="W106" s="66"/>
      <c r="X106" s="66"/>
      <c r="Y106" s="66"/>
      <c r="Z106" s="66"/>
    </row>
    <row r="107" spans="1:26" ht="15" customHeight="1" x14ac:dyDescent="0.25">
      <c r="A107" s="5"/>
      <c r="B107" s="93" t="s">
        <v>162</v>
      </c>
      <c r="C107" s="93"/>
      <c r="D107" s="93"/>
      <c r="E107" s="93"/>
      <c r="F107" s="93"/>
      <c r="G107" s="93"/>
      <c r="H107" s="93"/>
      <c r="I107" s="93"/>
      <c r="J107" s="93"/>
      <c r="K107" s="93"/>
      <c r="L107" s="93"/>
      <c r="M107" s="125"/>
      <c r="N107" s="125"/>
      <c r="O107" s="125"/>
      <c r="P107" s="5"/>
      <c r="Q107" s="60"/>
      <c r="R107" s="60"/>
      <c r="S107" s="60"/>
      <c r="T107" s="5"/>
      <c r="U107" s="66"/>
      <c r="V107" s="66"/>
      <c r="W107" s="66"/>
      <c r="X107" s="66"/>
      <c r="Y107" s="66"/>
      <c r="Z107" s="66"/>
    </row>
    <row r="108" spans="1:26" ht="15" customHeight="1" x14ac:dyDescent="0.25">
      <c r="A108" s="5"/>
      <c r="B108" s="79" t="s">
        <v>35</v>
      </c>
      <c r="C108" s="79"/>
      <c r="D108" s="79"/>
      <c r="E108" s="79"/>
      <c r="F108" s="79"/>
      <c r="G108" s="79"/>
      <c r="H108" s="79"/>
      <c r="I108" s="79"/>
      <c r="J108" s="79"/>
      <c r="K108" s="79"/>
      <c r="L108" s="79"/>
      <c r="M108" s="87">
        <f>IFERROR(M106/M107,0)</f>
        <v>0</v>
      </c>
      <c r="N108" s="87"/>
      <c r="O108" s="87"/>
      <c r="P108" s="5"/>
      <c r="Q108" s="73" t="s">
        <v>26</v>
      </c>
      <c r="R108" s="73"/>
      <c r="S108" s="73"/>
      <c r="T108" s="5"/>
      <c r="U108" s="66"/>
      <c r="V108" s="66"/>
      <c r="W108" s="66"/>
      <c r="X108" s="66"/>
      <c r="Y108" s="66"/>
      <c r="Z108" s="66"/>
    </row>
    <row r="109" spans="1:26" ht="15" customHeight="1" x14ac:dyDescent="0.25">
      <c r="A109" s="5"/>
      <c r="B109" s="79" t="s">
        <v>164</v>
      </c>
      <c r="C109" s="79"/>
      <c r="D109" s="79"/>
      <c r="E109" s="79"/>
      <c r="F109" s="79"/>
      <c r="G109" s="79"/>
      <c r="H109" s="79"/>
      <c r="I109" s="79"/>
      <c r="J109" s="79"/>
      <c r="K109" s="79"/>
      <c r="L109" s="79"/>
      <c r="M109" s="120"/>
      <c r="N109" s="120"/>
      <c r="O109" s="120"/>
      <c r="P109" s="5"/>
      <c r="Q109" s="85">
        <f>IF(M104="-",10,20)</f>
        <v>20</v>
      </c>
      <c r="R109" s="85"/>
      <c r="S109" s="85"/>
      <c r="T109" s="5"/>
      <c r="U109" s="66"/>
      <c r="V109" s="66"/>
      <c r="W109" s="66"/>
      <c r="X109" s="66"/>
      <c r="Y109" s="66"/>
      <c r="Z109" s="66"/>
    </row>
    <row r="110" spans="1:26" ht="15" customHeight="1" x14ac:dyDescent="0.25">
      <c r="A110" s="41"/>
      <c r="B110" s="16"/>
      <c r="C110" s="17"/>
      <c r="D110" s="17"/>
      <c r="E110" s="17"/>
      <c r="F110" s="14"/>
      <c r="G110" s="15"/>
      <c r="H110" s="14"/>
      <c r="I110" s="8"/>
      <c r="J110" s="8"/>
      <c r="K110" s="8"/>
      <c r="L110" s="8"/>
      <c r="M110" s="41"/>
      <c r="N110" s="41"/>
      <c r="O110" s="41"/>
      <c r="P110" s="41"/>
      <c r="Q110" s="40"/>
      <c r="R110" s="40"/>
      <c r="S110" s="40"/>
      <c r="T110" s="41"/>
      <c r="U110" s="67"/>
      <c r="V110" s="67"/>
      <c r="W110" s="67"/>
      <c r="X110" s="67"/>
      <c r="Y110" s="67"/>
      <c r="Z110" s="67"/>
    </row>
    <row r="111" spans="1:26" ht="15" customHeight="1" x14ac:dyDescent="0.25">
      <c r="A111" s="5"/>
      <c r="B111" s="5"/>
      <c r="C111" s="5"/>
      <c r="D111" s="5"/>
      <c r="E111" s="5"/>
      <c r="F111" s="5"/>
      <c r="G111" s="5"/>
      <c r="H111" s="5"/>
      <c r="I111" s="5"/>
      <c r="J111" s="5"/>
      <c r="K111" s="5"/>
      <c r="L111" s="5"/>
      <c r="M111" s="5"/>
      <c r="N111" s="5"/>
      <c r="O111" s="5"/>
      <c r="P111" s="5"/>
      <c r="Q111" s="18"/>
      <c r="R111" s="18"/>
      <c r="S111" s="18"/>
      <c r="T111" s="5"/>
      <c r="U111" s="5"/>
      <c r="V111" s="5"/>
      <c r="W111" s="5"/>
      <c r="X111" s="5"/>
      <c r="Y111" s="5"/>
      <c r="Z111" s="5"/>
    </row>
    <row r="112" spans="1:26" ht="18.75" x14ac:dyDescent="0.3">
      <c r="A112" s="63" t="s">
        <v>36</v>
      </c>
      <c r="B112" s="63"/>
      <c r="C112" s="63"/>
      <c r="D112" s="63"/>
      <c r="E112" s="63"/>
      <c r="F112" s="63"/>
      <c r="G112" s="63"/>
      <c r="H112" s="63"/>
      <c r="I112" s="63"/>
      <c r="J112" s="63"/>
      <c r="K112" s="63"/>
      <c r="L112" s="63"/>
      <c r="M112" s="63"/>
      <c r="N112" s="63"/>
      <c r="O112" s="63"/>
      <c r="P112" s="63"/>
      <c r="Q112" s="86"/>
      <c r="R112" s="86"/>
      <c r="S112" s="86"/>
      <c r="T112" s="44"/>
      <c r="U112" s="64" t="s">
        <v>44</v>
      </c>
      <c r="V112" s="64"/>
      <c r="W112" s="64"/>
      <c r="X112" s="64"/>
      <c r="Y112" s="64"/>
      <c r="Z112" s="64"/>
    </row>
    <row r="113" spans="1:26" ht="15" customHeight="1" x14ac:dyDescent="0.3">
      <c r="A113" s="12"/>
      <c r="B113" s="38" t="s">
        <v>116</v>
      </c>
      <c r="C113" s="12"/>
      <c r="D113" s="12"/>
      <c r="E113" s="12"/>
      <c r="F113" s="12"/>
      <c r="G113" s="12"/>
      <c r="H113" s="12"/>
      <c r="I113" s="12"/>
      <c r="J113" s="12"/>
      <c r="K113" s="12"/>
      <c r="L113" s="12"/>
      <c r="M113" s="12"/>
      <c r="N113" s="12"/>
      <c r="O113" s="12"/>
      <c r="P113" s="12"/>
      <c r="Q113" s="86" t="s">
        <v>19</v>
      </c>
      <c r="R113" s="86"/>
      <c r="S113" s="86"/>
      <c r="T113" s="5"/>
      <c r="U113" s="66"/>
      <c r="V113" s="66"/>
      <c r="W113" s="66"/>
      <c r="X113" s="66"/>
      <c r="Y113" s="66"/>
      <c r="Z113" s="66"/>
    </row>
    <row r="114" spans="1:26" ht="15" customHeight="1" x14ac:dyDescent="0.25">
      <c r="A114" s="5"/>
      <c r="B114" s="5"/>
      <c r="C114" s="5"/>
      <c r="D114" s="5"/>
      <c r="E114" s="5"/>
      <c r="F114" s="5"/>
      <c r="G114" s="5"/>
      <c r="H114" s="5"/>
      <c r="I114" s="5"/>
      <c r="J114" s="5"/>
      <c r="K114" s="5"/>
      <c r="L114" s="5"/>
      <c r="M114" s="5"/>
      <c r="N114" s="5"/>
      <c r="O114" s="5"/>
      <c r="P114" s="5"/>
      <c r="Q114" s="116">
        <f>IF(COUNTIF(M118:O121,"Member")&gt;=1,2,0)+
IF((COUNTIF(M118:O121,"Chair")+COUNTIF(M118:O121,"Vice Chair")+COUNTIF(M118:O121,"Co-Chair"))&gt;=1,4,0)</f>
        <v>0</v>
      </c>
      <c r="R114" s="116"/>
      <c r="S114" s="116"/>
      <c r="T114" s="5"/>
      <c r="U114" s="66"/>
      <c r="V114" s="66"/>
      <c r="W114" s="66"/>
      <c r="X114" s="66"/>
      <c r="Y114" s="66"/>
      <c r="Z114" s="66"/>
    </row>
    <row r="115" spans="1:26" ht="15" customHeight="1" x14ac:dyDescent="0.25">
      <c r="A115" s="5"/>
      <c r="B115" s="92" t="s">
        <v>37</v>
      </c>
      <c r="C115" s="92"/>
      <c r="D115" s="92"/>
      <c r="E115" s="92"/>
      <c r="F115" s="92"/>
      <c r="G115" s="92"/>
      <c r="H115" s="92"/>
      <c r="I115" s="92"/>
      <c r="J115" s="92"/>
      <c r="K115" s="92"/>
      <c r="L115" s="92"/>
      <c r="M115" s="92"/>
      <c r="N115" s="88"/>
      <c r="O115" s="88"/>
      <c r="P115" s="5"/>
      <c r="Q115" s="116"/>
      <c r="R115" s="116"/>
      <c r="S115" s="116"/>
      <c r="T115" s="5"/>
      <c r="U115" s="66"/>
      <c r="V115" s="66"/>
      <c r="W115" s="66"/>
      <c r="X115" s="66"/>
      <c r="Y115" s="66"/>
      <c r="Z115" s="66"/>
    </row>
    <row r="116" spans="1:26" ht="15" customHeight="1" x14ac:dyDescent="0.25">
      <c r="A116" s="5"/>
      <c r="B116" s="5"/>
      <c r="C116" s="5"/>
      <c r="D116" s="5"/>
      <c r="E116" s="5"/>
      <c r="F116" s="5"/>
      <c r="G116" s="5"/>
      <c r="H116" s="5"/>
      <c r="I116" s="5"/>
      <c r="J116" s="5"/>
      <c r="K116" s="5"/>
      <c r="L116" s="5"/>
      <c r="M116" s="5"/>
      <c r="N116" s="114"/>
      <c r="O116" s="114"/>
      <c r="P116" s="5"/>
      <c r="Q116" s="116"/>
      <c r="R116" s="116"/>
      <c r="S116" s="116"/>
      <c r="T116" s="5"/>
      <c r="U116" s="66"/>
      <c r="V116" s="66"/>
      <c r="W116" s="66"/>
      <c r="X116" s="66"/>
      <c r="Y116" s="66"/>
      <c r="Z116" s="66"/>
    </row>
    <row r="117" spans="1:26" ht="15" customHeight="1" x14ac:dyDescent="0.25">
      <c r="A117" s="5"/>
      <c r="B117" s="115" t="s">
        <v>38</v>
      </c>
      <c r="C117" s="115"/>
      <c r="D117" s="115"/>
      <c r="E117" s="115"/>
      <c r="F117" s="115"/>
      <c r="G117" s="115"/>
      <c r="H117" s="117" t="s">
        <v>39</v>
      </c>
      <c r="I117" s="117"/>
      <c r="J117" s="117"/>
      <c r="K117" s="117"/>
      <c r="L117" s="117"/>
      <c r="M117" s="117" t="s">
        <v>40</v>
      </c>
      <c r="N117" s="117"/>
      <c r="O117" s="117"/>
      <c r="P117" s="5"/>
      <c r="Q117" s="116"/>
      <c r="R117" s="116"/>
      <c r="S117" s="116"/>
      <c r="T117" s="5"/>
      <c r="U117" s="66"/>
      <c r="V117" s="66"/>
      <c r="W117" s="66"/>
      <c r="X117" s="66"/>
      <c r="Y117" s="66"/>
      <c r="Z117" s="66"/>
    </row>
    <row r="118" spans="1:26" ht="15" customHeight="1" x14ac:dyDescent="0.25">
      <c r="A118" s="5"/>
      <c r="B118" s="121">
        <f>C16</f>
        <v>0</v>
      </c>
      <c r="C118" s="121"/>
      <c r="D118" s="121"/>
      <c r="E118" s="121"/>
      <c r="F118" s="121"/>
      <c r="G118" s="121"/>
      <c r="H118" s="108"/>
      <c r="I118" s="108"/>
      <c r="J118" s="108"/>
      <c r="K118" s="108"/>
      <c r="L118" s="108"/>
      <c r="M118" s="108"/>
      <c r="N118" s="108"/>
      <c r="O118" s="108"/>
      <c r="P118" s="5"/>
      <c r="Q118" s="116"/>
      <c r="R118" s="116"/>
      <c r="S118" s="116"/>
      <c r="T118" s="5"/>
      <c r="U118" s="66"/>
      <c r="V118" s="66"/>
      <c r="W118" s="66"/>
      <c r="X118" s="66"/>
      <c r="Y118" s="66"/>
      <c r="Z118" s="66"/>
    </row>
    <row r="119" spans="1:26" ht="15" customHeight="1" x14ac:dyDescent="0.25">
      <c r="A119" s="5"/>
      <c r="B119" s="122">
        <f>P16</f>
        <v>0</v>
      </c>
      <c r="C119" s="122"/>
      <c r="D119" s="122"/>
      <c r="E119" s="122"/>
      <c r="F119" s="122"/>
      <c r="G119" s="122"/>
      <c r="H119" s="107"/>
      <c r="I119" s="107"/>
      <c r="J119" s="107"/>
      <c r="K119" s="107"/>
      <c r="L119" s="107"/>
      <c r="M119" s="107"/>
      <c r="N119" s="107"/>
      <c r="O119" s="107"/>
      <c r="P119" s="5"/>
      <c r="Q119" s="116"/>
      <c r="R119" s="116"/>
      <c r="S119" s="116"/>
      <c r="T119" s="5"/>
      <c r="U119" s="66"/>
      <c r="V119" s="66"/>
      <c r="W119" s="66"/>
      <c r="X119" s="66"/>
      <c r="Y119" s="66"/>
      <c r="Z119" s="66"/>
    </row>
    <row r="120" spans="1:26" ht="15" customHeight="1" x14ac:dyDescent="0.25">
      <c r="A120" s="5"/>
      <c r="B120" s="122">
        <f>C22</f>
        <v>0</v>
      </c>
      <c r="C120" s="122"/>
      <c r="D120" s="122"/>
      <c r="E120" s="122"/>
      <c r="F120" s="122"/>
      <c r="G120" s="122"/>
      <c r="H120" s="107"/>
      <c r="I120" s="107"/>
      <c r="J120" s="107"/>
      <c r="K120" s="107"/>
      <c r="L120" s="107"/>
      <c r="M120" s="107"/>
      <c r="N120" s="107"/>
      <c r="O120" s="107"/>
      <c r="P120" s="5"/>
      <c r="Q120" s="116"/>
      <c r="R120" s="116"/>
      <c r="S120" s="116"/>
      <c r="T120" s="5"/>
      <c r="U120" s="66"/>
      <c r="V120" s="66"/>
      <c r="W120" s="66"/>
      <c r="X120" s="66"/>
      <c r="Y120" s="66"/>
      <c r="Z120" s="66"/>
    </row>
    <row r="121" spans="1:26" ht="15" customHeight="1" x14ac:dyDescent="0.25">
      <c r="A121" s="5"/>
      <c r="B121" s="122">
        <f>P22</f>
        <v>0</v>
      </c>
      <c r="C121" s="122"/>
      <c r="D121" s="122"/>
      <c r="E121" s="122"/>
      <c r="F121" s="122"/>
      <c r="G121" s="122"/>
      <c r="H121" s="107"/>
      <c r="I121" s="107"/>
      <c r="J121" s="107"/>
      <c r="K121" s="107"/>
      <c r="L121" s="107"/>
      <c r="M121" s="107"/>
      <c r="N121" s="107"/>
      <c r="O121" s="107"/>
      <c r="P121" s="5"/>
      <c r="Q121" s="116"/>
      <c r="R121" s="116"/>
      <c r="S121" s="116"/>
      <c r="T121" s="5"/>
      <c r="U121" s="66"/>
      <c r="V121" s="66"/>
      <c r="W121" s="66"/>
      <c r="X121" s="66"/>
      <c r="Y121" s="66"/>
      <c r="Z121" s="66"/>
    </row>
    <row r="122" spans="1:26" ht="15" customHeight="1" x14ac:dyDescent="0.25">
      <c r="A122" s="5"/>
      <c r="B122" s="5"/>
      <c r="C122" s="5"/>
      <c r="D122" s="5"/>
      <c r="E122" s="5"/>
      <c r="F122" s="5"/>
      <c r="G122" s="5"/>
      <c r="H122" s="5"/>
      <c r="I122" s="5"/>
      <c r="J122" s="5"/>
      <c r="K122" s="5"/>
      <c r="L122" s="5"/>
      <c r="M122" s="5"/>
      <c r="N122" s="5"/>
      <c r="O122" s="5"/>
      <c r="P122" s="5"/>
      <c r="Q122" s="116"/>
      <c r="R122" s="116"/>
      <c r="S122" s="116"/>
      <c r="T122" s="5"/>
      <c r="U122" s="66"/>
      <c r="V122" s="66"/>
      <c r="W122" s="66"/>
      <c r="X122" s="66"/>
      <c r="Y122" s="66"/>
      <c r="Z122" s="66"/>
    </row>
    <row r="123" spans="1:26" ht="15" customHeight="1" x14ac:dyDescent="0.25">
      <c r="A123" s="5"/>
      <c r="B123" s="94" t="s">
        <v>25</v>
      </c>
      <c r="C123" s="94"/>
      <c r="D123" s="94"/>
      <c r="E123" s="94"/>
      <c r="F123" s="94"/>
      <c r="G123" s="94"/>
      <c r="H123" s="94"/>
      <c r="I123" s="94"/>
      <c r="J123" s="94"/>
      <c r="K123" s="94"/>
      <c r="L123" s="94"/>
      <c r="M123" s="94"/>
      <c r="N123" s="94"/>
      <c r="O123" s="94"/>
      <c r="P123" s="5"/>
      <c r="Q123" s="116"/>
      <c r="R123" s="116"/>
      <c r="S123" s="116"/>
      <c r="T123" s="5"/>
      <c r="U123" s="66"/>
      <c r="V123" s="66"/>
      <c r="W123" s="66"/>
      <c r="X123" s="66"/>
      <c r="Y123" s="66"/>
      <c r="Z123" s="66"/>
    </row>
    <row r="124" spans="1:26" ht="15" customHeight="1" x14ac:dyDescent="0.25">
      <c r="A124" s="5"/>
      <c r="B124" s="109" t="s">
        <v>115</v>
      </c>
      <c r="C124" s="109"/>
      <c r="D124" s="109"/>
      <c r="E124" s="109"/>
      <c r="F124" s="109"/>
      <c r="G124" s="109"/>
      <c r="H124" s="109"/>
      <c r="I124" s="109"/>
      <c r="J124" s="109"/>
      <c r="K124" s="109"/>
      <c r="L124" s="109"/>
      <c r="M124" s="109"/>
      <c r="N124" s="109"/>
      <c r="O124" s="109"/>
      <c r="P124" s="5"/>
      <c r="Q124" s="116"/>
      <c r="R124" s="116"/>
      <c r="S124" s="116"/>
      <c r="T124" s="5"/>
      <c r="U124" s="66"/>
      <c r="V124" s="66"/>
      <c r="W124" s="66"/>
      <c r="X124" s="66"/>
      <c r="Y124" s="66"/>
      <c r="Z124" s="66"/>
    </row>
    <row r="125" spans="1:26" ht="15" customHeight="1" x14ac:dyDescent="0.25">
      <c r="A125" s="5"/>
      <c r="B125" s="110" t="s">
        <v>41</v>
      </c>
      <c r="C125" s="110"/>
      <c r="D125" s="110"/>
      <c r="E125" s="110"/>
      <c r="F125" s="110"/>
      <c r="G125" s="110"/>
      <c r="H125" s="110"/>
      <c r="I125" s="110"/>
      <c r="J125" s="110"/>
      <c r="K125" s="110"/>
      <c r="L125" s="110"/>
      <c r="M125" s="110"/>
      <c r="N125" s="110"/>
      <c r="O125" s="110"/>
      <c r="P125" s="5"/>
      <c r="Q125" s="73" t="s">
        <v>26</v>
      </c>
      <c r="R125" s="73"/>
      <c r="S125" s="73"/>
      <c r="T125" s="5"/>
      <c r="U125" s="66"/>
      <c r="V125" s="66"/>
      <c r="W125" s="66"/>
      <c r="X125" s="66"/>
      <c r="Y125" s="66"/>
      <c r="Z125" s="66"/>
    </row>
    <row r="126" spans="1:26" ht="15" customHeight="1" x14ac:dyDescent="0.25">
      <c r="A126" s="5"/>
      <c r="B126" s="110" t="s">
        <v>42</v>
      </c>
      <c r="C126" s="110"/>
      <c r="D126" s="110"/>
      <c r="E126" s="110"/>
      <c r="F126" s="110"/>
      <c r="G126" s="110"/>
      <c r="H126" s="110"/>
      <c r="I126" s="110"/>
      <c r="J126" s="110"/>
      <c r="K126" s="110"/>
      <c r="L126" s="110"/>
      <c r="M126" s="110"/>
      <c r="N126" s="110"/>
      <c r="O126" s="110"/>
      <c r="P126" s="5"/>
      <c r="Q126" s="85">
        <v>6</v>
      </c>
      <c r="R126" s="85"/>
      <c r="S126" s="85"/>
      <c r="T126" s="5"/>
      <c r="U126" s="66"/>
      <c r="V126" s="66"/>
      <c r="W126" s="66"/>
      <c r="X126" s="66"/>
      <c r="Y126" s="66"/>
      <c r="Z126" s="66"/>
    </row>
    <row r="127" spans="1:26" ht="15" customHeight="1" x14ac:dyDescent="0.25">
      <c r="A127" s="41"/>
      <c r="B127" s="41"/>
      <c r="C127" s="41"/>
      <c r="D127" s="41"/>
      <c r="E127" s="41"/>
      <c r="F127" s="41"/>
      <c r="G127" s="41"/>
      <c r="H127" s="41"/>
      <c r="I127" s="41"/>
      <c r="J127" s="41"/>
      <c r="K127" s="41"/>
      <c r="L127" s="41"/>
      <c r="M127" s="41"/>
      <c r="N127" s="41"/>
      <c r="O127" s="41"/>
      <c r="P127" s="41"/>
      <c r="Q127" s="41"/>
      <c r="R127" s="41"/>
      <c r="S127" s="41"/>
      <c r="T127" s="41"/>
      <c r="U127" s="67"/>
      <c r="V127" s="67"/>
      <c r="W127" s="67"/>
      <c r="X127" s="67"/>
      <c r="Y127" s="67"/>
      <c r="Z127" s="67"/>
    </row>
    <row r="128" spans="1:26" ht="15" customHeight="1" x14ac:dyDescent="0.25">
      <c r="A128" s="5"/>
      <c r="B128" s="5"/>
      <c r="C128" s="5"/>
      <c r="D128" s="5"/>
      <c r="E128" s="5"/>
      <c r="F128" s="5"/>
      <c r="G128" s="5"/>
      <c r="H128" s="5"/>
      <c r="I128" s="5"/>
      <c r="J128" s="5"/>
      <c r="K128" s="5"/>
      <c r="L128" s="5"/>
      <c r="M128" s="5"/>
      <c r="N128" s="5"/>
      <c r="O128" s="5"/>
      <c r="P128" s="5"/>
      <c r="Q128" s="18"/>
      <c r="R128" s="18"/>
      <c r="S128" s="18"/>
      <c r="T128" s="5"/>
      <c r="U128" s="5"/>
      <c r="V128" s="5"/>
      <c r="W128" s="5"/>
      <c r="X128" s="5"/>
      <c r="Y128" s="5"/>
      <c r="Z128" s="5"/>
    </row>
    <row r="129" spans="1:26" ht="18.75" x14ac:dyDescent="0.3">
      <c r="A129" s="63" t="s">
        <v>142</v>
      </c>
      <c r="B129" s="63"/>
      <c r="C129" s="63"/>
      <c r="D129" s="63"/>
      <c r="E129" s="63"/>
      <c r="F129" s="63"/>
      <c r="G129" s="63"/>
      <c r="H129" s="63"/>
      <c r="I129" s="63"/>
      <c r="J129" s="63"/>
      <c r="K129" s="63"/>
      <c r="L129" s="63"/>
      <c r="M129" s="63"/>
      <c r="N129" s="63"/>
      <c r="O129" s="63"/>
      <c r="P129" s="63"/>
      <c r="Q129" s="44"/>
      <c r="R129" s="44"/>
      <c r="S129" s="44"/>
      <c r="T129" s="44"/>
      <c r="U129" s="64" t="s">
        <v>44</v>
      </c>
      <c r="V129" s="64"/>
      <c r="W129" s="64"/>
      <c r="X129" s="64"/>
      <c r="Y129" s="64"/>
      <c r="Z129" s="64"/>
    </row>
    <row r="130" spans="1:26" ht="15" customHeight="1" x14ac:dyDescent="0.3">
      <c r="A130" s="12"/>
      <c r="B130" s="38"/>
      <c r="C130" s="12"/>
      <c r="D130" s="12"/>
      <c r="E130" s="12"/>
      <c r="F130" s="12"/>
      <c r="G130" s="12"/>
      <c r="H130" s="12"/>
      <c r="I130" s="12"/>
      <c r="J130" s="12"/>
      <c r="K130" s="12"/>
      <c r="L130" s="12"/>
      <c r="M130" s="12"/>
      <c r="N130" s="12"/>
      <c r="O130" s="12"/>
      <c r="P130" s="12"/>
      <c r="Q130" s="86" t="s">
        <v>19</v>
      </c>
      <c r="R130" s="86"/>
      <c r="S130" s="86"/>
      <c r="T130" s="5"/>
      <c r="U130" s="66"/>
      <c r="V130" s="66"/>
      <c r="W130" s="66"/>
      <c r="X130" s="66"/>
      <c r="Y130" s="66"/>
      <c r="Z130" s="66"/>
    </row>
    <row r="131" spans="1:26" ht="15" customHeight="1" x14ac:dyDescent="0.25">
      <c r="A131" s="5"/>
      <c r="B131" s="100" t="s">
        <v>143</v>
      </c>
      <c r="C131" s="100"/>
      <c r="D131" s="100"/>
      <c r="E131" s="100"/>
      <c r="F131" s="100"/>
      <c r="G131" s="100"/>
      <c r="H131" s="100"/>
      <c r="I131" s="100"/>
      <c r="J131" s="100"/>
      <c r="K131" s="100"/>
      <c r="L131" s="100"/>
      <c r="M131" s="54"/>
      <c r="N131" s="5"/>
      <c r="O131" s="5"/>
      <c r="P131" s="5"/>
      <c r="Q131" s="60">
        <f>IFERROR(VALUE(LEFT(M132,2)),0)</f>
        <v>0</v>
      </c>
      <c r="R131" s="60"/>
      <c r="S131" s="60"/>
      <c r="T131" s="5"/>
      <c r="U131" s="66"/>
      <c r="V131" s="66"/>
      <c r="W131" s="66"/>
      <c r="X131" s="66"/>
      <c r="Y131" s="66"/>
      <c r="Z131" s="66"/>
    </row>
    <row r="132" spans="1:26" ht="15" customHeight="1" x14ac:dyDescent="0.25">
      <c r="A132" s="5"/>
      <c r="B132" s="101"/>
      <c r="C132" s="101"/>
      <c r="D132" s="101"/>
      <c r="E132" s="101"/>
      <c r="F132" s="101"/>
      <c r="G132" s="101"/>
      <c r="H132" s="101"/>
      <c r="I132" s="101"/>
      <c r="J132" s="101"/>
      <c r="K132" s="101"/>
      <c r="L132" s="101"/>
      <c r="M132" s="113"/>
      <c r="N132" s="113"/>
      <c r="O132" s="113"/>
      <c r="P132" s="5"/>
      <c r="Q132" s="60"/>
      <c r="R132" s="60"/>
      <c r="S132" s="60"/>
      <c r="T132" s="5"/>
      <c r="U132" s="66"/>
      <c r="V132" s="66"/>
      <c r="W132" s="66"/>
      <c r="X132" s="66"/>
      <c r="Y132" s="66"/>
      <c r="Z132" s="66"/>
    </row>
    <row r="133" spans="1:26" ht="15" customHeight="1" x14ac:dyDescent="0.25">
      <c r="A133" s="5"/>
      <c r="B133" s="5"/>
      <c r="C133" s="5"/>
      <c r="D133" s="5"/>
      <c r="E133" s="5"/>
      <c r="F133" s="5"/>
      <c r="G133" s="5"/>
      <c r="H133" s="5"/>
      <c r="I133" s="5"/>
      <c r="J133" s="5"/>
      <c r="K133" s="5"/>
      <c r="L133" s="5"/>
      <c r="M133" s="5"/>
      <c r="N133" s="5"/>
      <c r="O133" s="5"/>
      <c r="P133" s="5"/>
      <c r="Q133" s="60"/>
      <c r="R133" s="60"/>
      <c r="S133" s="60"/>
      <c r="T133" s="5"/>
      <c r="U133" s="66"/>
      <c r="V133" s="66"/>
      <c r="W133" s="66"/>
      <c r="X133" s="66"/>
      <c r="Y133" s="66"/>
      <c r="Z133" s="66"/>
    </row>
    <row r="134" spans="1:26" ht="15" customHeight="1" x14ac:dyDescent="0.25">
      <c r="A134" s="5"/>
      <c r="B134" s="94" t="s">
        <v>25</v>
      </c>
      <c r="C134" s="94"/>
      <c r="D134" s="94"/>
      <c r="E134" s="94"/>
      <c r="F134" s="94"/>
      <c r="G134" s="94"/>
      <c r="H134" s="94"/>
      <c r="I134" s="94"/>
      <c r="J134" s="94"/>
      <c r="K134" s="94"/>
      <c r="L134" s="94"/>
      <c r="M134" s="94"/>
      <c r="N134" s="94"/>
      <c r="O134" s="94"/>
      <c r="P134" s="5"/>
      <c r="Q134" s="73" t="s">
        <v>26</v>
      </c>
      <c r="R134" s="73"/>
      <c r="S134" s="73"/>
      <c r="T134" s="5"/>
      <c r="U134" s="66"/>
      <c r="V134" s="66"/>
      <c r="W134" s="66"/>
      <c r="X134" s="66"/>
      <c r="Y134" s="66"/>
      <c r="Z134" s="66"/>
    </row>
    <row r="135" spans="1:26" ht="15" customHeight="1" x14ac:dyDescent="0.25">
      <c r="A135" s="5"/>
      <c r="B135" s="95" t="s">
        <v>165</v>
      </c>
      <c r="C135" s="95"/>
      <c r="D135" s="95"/>
      <c r="E135" s="95"/>
      <c r="F135" s="95"/>
      <c r="G135" s="95"/>
      <c r="H135" s="95"/>
      <c r="I135" s="95"/>
      <c r="J135" s="95"/>
      <c r="K135" s="95"/>
      <c r="L135" s="95"/>
      <c r="M135" s="95"/>
      <c r="N135" s="95"/>
      <c r="O135" s="95"/>
      <c r="P135" s="5"/>
      <c r="Q135" s="85">
        <v>43</v>
      </c>
      <c r="R135" s="85"/>
      <c r="S135" s="85"/>
      <c r="T135" s="5"/>
      <c r="U135" s="66"/>
      <c r="V135" s="66"/>
      <c r="W135" s="66"/>
      <c r="X135" s="66"/>
      <c r="Y135" s="66"/>
      <c r="Z135" s="66"/>
    </row>
    <row r="136" spans="1:26" ht="15" customHeight="1" x14ac:dyDescent="0.25">
      <c r="A136" s="41"/>
      <c r="B136" s="41"/>
      <c r="C136" s="41"/>
      <c r="D136" s="41"/>
      <c r="E136" s="41"/>
      <c r="F136" s="41"/>
      <c r="G136" s="41"/>
      <c r="H136" s="41"/>
      <c r="I136" s="41"/>
      <c r="J136" s="41"/>
      <c r="K136" s="41"/>
      <c r="L136" s="41"/>
      <c r="M136" s="41"/>
      <c r="N136" s="41"/>
      <c r="O136" s="41"/>
      <c r="P136" s="41"/>
      <c r="Q136" s="41"/>
      <c r="R136" s="41"/>
      <c r="S136" s="41"/>
      <c r="T136" s="41"/>
      <c r="U136" s="67"/>
      <c r="V136" s="67"/>
      <c r="W136" s="67"/>
      <c r="X136" s="67"/>
      <c r="Y136" s="67"/>
      <c r="Z136" s="67"/>
    </row>
    <row r="137" spans="1:26" ht="1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8.75" x14ac:dyDescent="0.3">
      <c r="A138" s="63" t="s">
        <v>43</v>
      </c>
      <c r="B138" s="63"/>
      <c r="C138" s="63"/>
      <c r="D138" s="63"/>
      <c r="E138" s="63"/>
      <c r="F138" s="63"/>
      <c r="G138" s="63"/>
      <c r="H138" s="63"/>
      <c r="I138" s="63"/>
      <c r="J138" s="63"/>
      <c r="K138" s="63"/>
      <c r="L138" s="63"/>
      <c r="M138" s="63"/>
      <c r="N138" s="63"/>
      <c r="O138" s="63"/>
      <c r="P138" s="63"/>
      <c r="Q138" s="44"/>
      <c r="R138" s="44"/>
      <c r="S138" s="44"/>
      <c r="T138" s="44"/>
      <c r="U138" s="64" t="s">
        <v>44</v>
      </c>
      <c r="V138" s="64"/>
      <c r="W138" s="64"/>
      <c r="X138" s="64"/>
      <c r="Y138" s="64"/>
      <c r="Z138" s="64"/>
    </row>
    <row r="139" spans="1:26" ht="15" customHeight="1" x14ac:dyDescent="0.3">
      <c r="A139" s="12"/>
      <c r="B139" s="111" t="s">
        <v>45</v>
      </c>
      <c r="C139" s="111"/>
      <c r="D139" s="111"/>
      <c r="E139" s="111"/>
      <c r="F139" s="111"/>
      <c r="G139" s="111"/>
      <c r="H139" s="111"/>
      <c r="I139" s="111"/>
      <c r="J139" s="111"/>
      <c r="K139" s="111"/>
      <c r="L139" s="111"/>
      <c r="M139" s="111"/>
      <c r="N139" s="111"/>
      <c r="O139" s="111"/>
      <c r="P139" s="12"/>
      <c r="Q139" s="86" t="s">
        <v>19</v>
      </c>
      <c r="R139" s="86"/>
      <c r="S139" s="86"/>
      <c r="T139" s="5"/>
      <c r="U139" s="66"/>
      <c r="V139" s="66"/>
      <c r="W139" s="66"/>
      <c r="X139" s="66"/>
      <c r="Y139" s="66"/>
      <c r="Z139" s="66"/>
    </row>
    <row r="140" spans="1:26" ht="15" customHeight="1" x14ac:dyDescent="0.25">
      <c r="A140" s="5"/>
      <c r="B140" s="106"/>
      <c r="C140" s="106"/>
      <c r="D140" s="106"/>
      <c r="E140" s="106"/>
      <c r="F140" s="106"/>
      <c r="G140" s="106"/>
      <c r="H140" s="106"/>
      <c r="I140" s="106"/>
      <c r="J140" s="106"/>
      <c r="K140" s="106"/>
      <c r="L140" s="106"/>
      <c r="M140" s="106"/>
      <c r="N140" s="106"/>
      <c r="O140" s="106"/>
      <c r="P140" s="5"/>
      <c r="Q140" s="60">
        <f>IF(LEFT(J145,1)="-","-",IFERROR(VALUE(LEFT(J145,1)),0))</f>
        <v>0</v>
      </c>
      <c r="R140" s="60"/>
      <c r="S140" s="60"/>
      <c r="T140" s="5"/>
      <c r="U140" s="66"/>
      <c r="V140" s="66"/>
      <c r="W140" s="66"/>
      <c r="X140" s="66"/>
      <c r="Y140" s="66"/>
      <c r="Z140" s="66"/>
    </row>
    <row r="141" spans="1:26" ht="15" customHeight="1" x14ac:dyDescent="0.25">
      <c r="A141" s="5"/>
      <c r="B141" s="90" t="s">
        <v>46</v>
      </c>
      <c r="C141" s="90"/>
      <c r="D141" s="90"/>
      <c r="E141" s="90"/>
      <c r="F141" s="90"/>
      <c r="G141" s="90"/>
      <c r="H141" s="90"/>
      <c r="I141" s="90"/>
      <c r="J141" s="90"/>
      <c r="K141" s="90"/>
      <c r="L141" s="90"/>
      <c r="M141" s="90"/>
      <c r="N141" s="90"/>
      <c r="O141" s="90"/>
      <c r="P141" s="5"/>
      <c r="Q141" s="60"/>
      <c r="R141" s="60"/>
      <c r="S141" s="60"/>
      <c r="T141" s="5"/>
      <c r="U141" s="66"/>
      <c r="V141" s="66"/>
      <c r="W141" s="66"/>
      <c r="X141" s="66"/>
      <c r="Y141" s="66"/>
      <c r="Z141" s="66"/>
    </row>
    <row r="142" spans="1:26" ht="15" customHeight="1" x14ac:dyDescent="0.25">
      <c r="A142" s="5"/>
      <c r="B142" s="90"/>
      <c r="C142" s="90"/>
      <c r="D142" s="90"/>
      <c r="E142" s="90"/>
      <c r="F142" s="90"/>
      <c r="G142" s="90"/>
      <c r="H142" s="90"/>
      <c r="I142" s="90"/>
      <c r="J142" s="90"/>
      <c r="K142" s="90"/>
      <c r="L142" s="90"/>
      <c r="M142" s="90"/>
      <c r="N142" s="90"/>
      <c r="O142" s="90"/>
      <c r="P142" s="5"/>
      <c r="Q142" s="60"/>
      <c r="R142" s="60"/>
      <c r="S142" s="60"/>
      <c r="T142" s="5"/>
      <c r="U142" s="66"/>
      <c r="V142" s="66"/>
      <c r="W142" s="66"/>
      <c r="X142" s="66"/>
      <c r="Y142" s="66"/>
      <c r="Z142" s="66"/>
    </row>
    <row r="143" spans="1:26" ht="15" customHeight="1" x14ac:dyDescent="0.25">
      <c r="A143" s="5"/>
      <c r="B143" s="90"/>
      <c r="C143" s="90"/>
      <c r="D143" s="90"/>
      <c r="E143" s="90"/>
      <c r="F143" s="90"/>
      <c r="G143" s="90"/>
      <c r="H143" s="90"/>
      <c r="I143" s="90"/>
      <c r="J143" s="90"/>
      <c r="K143" s="90"/>
      <c r="L143" s="90"/>
      <c r="M143" s="90"/>
      <c r="N143" s="90"/>
      <c r="O143" s="90"/>
      <c r="P143" s="5"/>
      <c r="Q143" s="60"/>
      <c r="R143" s="60"/>
      <c r="S143" s="60"/>
      <c r="T143" s="5"/>
      <c r="U143" s="66"/>
      <c r="V143" s="66"/>
      <c r="W143" s="66"/>
      <c r="X143" s="66"/>
      <c r="Y143" s="66"/>
      <c r="Z143" s="66"/>
    </row>
    <row r="144" spans="1:26" ht="15" customHeight="1" x14ac:dyDescent="0.25">
      <c r="A144" s="5"/>
      <c r="B144" s="90"/>
      <c r="C144" s="90"/>
      <c r="D144" s="90"/>
      <c r="E144" s="90"/>
      <c r="F144" s="90"/>
      <c r="G144" s="90"/>
      <c r="H144" s="90"/>
      <c r="I144" s="90"/>
      <c r="J144" s="90"/>
      <c r="K144" s="90"/>
      <c r="L144" s="90"/>
      <c r="M144" s="90"/>
      <c r="N144" s="90"/>
      <c r="O144" s="90"/>
      <c r="P144" s="5"/>
      <c r="Q144" s="60"/>
      <c r="R144" s="60"/>
      <c r="S144" s="60"/>
      <c r="T144" s="5"/>
      <c r="U144" s="66"/>
      <c r="V144" s="66"/>
      <c r="W144" s="66"/>
      <c r="X144" s="66"/>
      <c r="Y144" s="66"/>
      <c r="Z144" s="66"/>
    </row>
    <row r="145" spans="1:26" ht="15" customHeight="1" x14ac:dyDescent="0.25">
      <c r="A145" s="5"/>
      <c r="B145" s="41"/>
      <c r="C145" s="41"/>
      <c r="D145" s="41"/>
      <c r="E145" s="41"/>
      <c r="F145" s="41"/>
      <c r="G145" s="41"/>
      <c r="H145" s="41"/>
      <c r="I145" s="41"/>
      <c r="J145" s="91"/>
      <c r="K145" s="91"/>
      <c r="L145" s="91"/>
      <c r="M145" s="91"/>
      <c r="N145" s="91"/>
      <c r="O145" s="91"/>
      <c r="P145" s="5"/>
      <c r="Q145" s="60"/>
      <c r="R145" s="60"/>
      <c r="S145" s="60"/>
      <c r="T145" s="5"/>
      <c r="U145" s="66"/>
      <c r="V145" s="66"/>
      <c r="W145" s="66"/>
      <c r="X145" s="66"/>
      <c r="Y145" s="66"/>
      <c r="Z145" s="66"/>
    </row>
    <row r="146" spans="1:26" ht="15" customHeight="1" x14ac:dyDescent="0.25">
      <c r="A146" s="5"/>
      <c r="B146" s="106"/>
      <c r="C146" s="106"/>
      <c r="D146" s="106"/>
      <c r="E146" s="106"/>
      <c r="F146" s="106"/>
      <c r="G146" s="106"/>
      <c r="H146" s="106"/>
      <c r="I146" s="106"/>
      <c r="J146" s="106"/>
      <c r="K146" s="106"/>
      <c r="L146" s="106"/>
      <c r="M146" s="106"/>
      <c r="N146" s="106"/>
      <c r="O146" s="106"/>
      <c r="P146" s="5"/>
      <c r="Q146" s="60"/>
      <c r="R146" s="60"/>
      <c r="S146" s="60"/>
      <c r="T146" s="5"/>
      <c r="U146" s="66"/>
      <c r="V146" s="66"/>
      <c r="W146" s="66"/>
      <c r="X146" s="66"/>
      <c r="Y146" s="66"/>
      <c r="Z146" s="66"/>
    </row>
    <row r="147" spans="1:26" ht="15" customHeight="1" x14ac:dyDescent="0.25">
      <c r="A147" s="5"/>
      <c r="B147" s="94" t="s">
        <v>25</v>
      </c>
      <c r="C147" s="94"/>
      <c r="D147" s="94"/>
      <c r="E147" s="94"/>
      <c r="F147" s="94"/>
      <c r="G147" s="94"/>
      <c r="H147" s="94"/>
      <c r="I147" s="94"/>
      <c r="J147" s="94"/>
      <c r="K147" s="94"/>
      <c r="L147" s="94"/>
      <c r="M147" s="94"/>
      <c r="N147" s="94"/>
      <c r="O147" s="94"/>
      <c r="P147" s="5"/>
      <c r="Q147" s="73" t="s">
        <v>26</v>
      </c>
      <c r="R147" s="73"/>
      <c r="S147" s="73"/>
      <c r="T147" s="5"/>
      <c r="U147" s="66"/>
      <c r="V147" s="66"/>
      <c r="W147" s="66"/>
      <c r="X147" s="66"/>
      <c r="Y147" s="66"/>
      <c r="Z147" s="66"/>
    </row>
    <row r="148" spans="1:26" ht="15" customHeight="1" x14ac:dyDescent="0.25">
      <c r="A148" s="5"/>
      <c r="B148" s="110" t="s">
        <v>47</v>
      </c>
      <c r="C148" s="110"/>
      <c r="D148" s="110"/>
      <c r="E148" s="110"/>
      <c r="F148" s="110"/>
      <c r="G148" s="110"/>
      <c r="H148" s="110"/>
      <c r="I148" s="110"/>
      <c r="J148" s="110"/>
      <c r="K148" s="110"/>
      <c r="L148" s="110"/>
      <c r="M148" s="110"/>
      <c r="N148" s="110"/>
      <c r="O148" s="110"/>
      <c r="P148" s="5"/>
      <c r="Q148" s="85">
        <f>IF(LEFT(J145,1)="-","-",5)</f>
        <v>5</v>
      </c>
      <c r="R148" s="85"/>
      <c r="S148" s="85"/>
      <c r="T148" s="5"/>
      <c r="U148" s="66"/>
      <c r="V148" s="66"/>
      <c r="W148" s="66"/>
      <c r="X148" s="66"/>
      <c r="Y148" s="66"/>
      <c r="Z148" s="66"/>
    </row>
    <row r="149" spans="1:26" ht="15" customHeight="1" x14ac:dyDescent="0.25">
      <c r="A149" s="41"/>
      <c r="B149" s="105"/>
      <c r="C149" s="105"/>
      <c r="D149" s="105"/>
      <c r="E149" s="105"/>
      <c r="F149" s="105"/>
      <c r="G149" s="105"/>
      <c r="H149" s="105"/>
      <c r="I149" s="105"/>
      <c r="J149" s="105"/>
      <c r="K149" s="105"/>
      <c r="L149" s="105"/>
      <c r="M149" s="105"/>
      <c r="N149" s="105"/>
      <c r="O149" s="105"/>
      <c r="P149" s="41"/>
      <c r="Q149" s="40"/>
      <c r="R149" s="40"/>
      <c r="S149" s="40"/>
      <c r="T149" s="41"/>
      <c r="U149" s="67"/>
      <c r="V149" s="67"/>
      <c r="W149" s="67"/>
      <c r="X149" s="67"/>
      <c r="Y149" s="67"/>
      <c r="Z149" s="67"/>
    </row>
    <row r="150" spans="1:26" x14ac:dyDescent="0.25">
      <c r="A150" s="5"/>
      <c r="B150" s="106"/>
      <c r="C150" s="106"/>
      <c r="D150" s="106"/>
      <c r="E150" s="106"/>
      <c r="F150" s="106"/>
      <c r="G150" s="106"/>
      <c r="H150" s="106"/>
      <c r="I150" s="106"/>
      <c r="J150" s="106"/>
      <c r="K150" s="106"/>
      <c r="L150" s="106"/>
      <c r="M150" s="106"/>
      <c r="N150" s="106"/>
      <c r="O150" s="106"/>
      <c r="P150" s="5"/>
      <c r="Q150" s="5"/>
      <c r="R150" s="5"/>
      <c r="S150" s="5"/>
      <c r="T150" s="5"/>
      <c r="U150" s="5"/>
      <c r="V150" s="5"/>
      <c r="W150" s="5"/>
      <c r="X150" s="5"/>
      <c r="Y150" s="5"/>
      <c r="Z150" s="5"/>
    </row>
    <row r="151" spans="1:26" ht="18.75" x14ac:dyDescent="0.3">
      <c r="A151" s="63" t="s">
        <v>48</v>
      </c>
      <c r="B151" s="63"/>
      <c r="C151" s="63"/>
      <c r="D151" s="63"/>
      <c r="E151" s="63"/>
      <c r="F151" s="63"/>
      <c r="G151" s="63"/>
      <c r="H151" s="63"/>
      <c r="I151" s="63"/>
      <c r="J151" s="63"/>
      <c r="K151" s="63"/>
      <c r="L151" s="63"/>
      <c r="M151" s="63"/>
      <c r="N151" s="63"/>
      <c r="O151" s="63"/>
      <c r="P151" s="63"/>
      <c r="Q151" s="44"/>
      <c r="R151" s="44"/>
      <c r="S151" s="44"/>
      <c r="T151" s="44"/>
      <c r="U151" s="64" t="s">
        <v>44</v>
      </c>
      <c r="V151" s="64"/>
      <c r="W151" s="64"/>
      <c r="X151" s="64"/>
      <c r="Y151" s="64"/>
      <c r="Z151" s="64"/>
    </row>
    <row r="152" spans="1:26" ht="15" customHeight="1" x14ac:dyDescent="0.3">
      <c r="A152" s="12"/>
      <c r="B152" s="111" t="s">
        <v>45</v>
      </c>
      <c r="C152" s="111"/>
      <c r="D152" s="111"/>
      <c r="E152" s="111"/>
      <c r="F152" s="111"/>
      <c r="G152" s="111"/>
      <c r="H152" s="111"/>
      <c r="I152" s="111"/>
      <c r="J152" s="111"/>
      <c r="K152" s="111"/>
      <c r="L152" s="111"/>
      <c r="M152" s="111"/>
      <c r="N152" s="111"/>
      <c r="O152" s="111"/>
      <c r="P152" s="12"/>
      <c r="Q152" s="86" t="s">
        <v>19</v>
      </c>
      <c r="R152" s="86"/>
      <c r="S152" s="86"/>
      <c r="T152" s="5"/>
      <c r="U152" s="66"/>
      <c r="V152" s="66"/>
      <c r="W152" s="66"/>
      <c r="X152" s="66"/>
      <c r="Y152" s="66"/>
      <c r="Z152" s="66"/>
    </row>
    <row r="153" spans="1:26" ht="15" customHeight="1" x14ac:dyDescent="0.25">
      <c r="A153" s="5"/>
      <c r="B153" s="106"/>
      <c r="C153" s="106"/>
      <c r="D153" s="106"/>
      <c r="E153" s="106"/>
      <c r="F153" s="106"/>
      <c r="G153" s="106"/>
      <c r="H153" s="106"/>
      <c r="I153" s="106"/>
      <c r="J153" s="106"/>
      <c r="K153" s="106"/>
      <c r="L153" s="106"/>
      <c r="M153" s="106"/>
      <c r="N153" s="106"/>
      <c r="O153" s="106"/>
      <c r="P153" s="5"/>
      <c r="Q153" s="60">
        <f>IF(LEFT(J158,1)="-","-",IFERROR(VALUE(LEFT(J158,1)),0))</f>
        <v>0</v>
      </c>
      <c r="R153" s="60"/>
      <c r="S153" s="60"/>
      <c r="T153" s="5"/>
      <c r="U153" s="66"/>
      <c r="V153" s="66"/>
      <c r="W153" s="66"/>
      <c r="X153" s="66"/>
      <c r="Y153" s="66"/>
      <c r="Z153" s="66"/>
    </row>
    <row r="154" spans="1:26" ht="15" customHeight="1" x14ac:dyDescent="0.25">
      <c r="A154" s="5"/>
      <c r="B154" s="90" t="s">
        <v>49</v>
      </c>
      <c r="C154" s="90"/>
      <c r="D154" s="90"/>
      <c r="E154" s="90"/>
      <c r="F154" s="90"/>
      <c r="G154" s="90"/>
      <c r="H154" s="90"/>
      <c r="I154" s="90"/>
      <c r="J154" s="90"/>
      <c r="K154" s="90"/>
      <c r="L154" s="90"/>
      <c r="M154" s="90"/>
      <c r="N154" s="90"/>
      <c r="O154" s="90"/>
      <c r="P154" s="5"/>
      <c r="Q154" s="60"/>
      <c r="R154" s="60"/>
      <c r="S154" s="60"/>
      <c r="T154" s="5"/>
      <c r="U154" s="66"/>
      <c r="V154" s="66"/>
      <c r="W154" s="66"/>
      <c r="X154" s="66"/>
      <c r="Y154" s="66"/>
      <c r="Z154" s="66"/>
    </row>
    <row r="155" spans="1:26" ht="15" customHeight="1" x14ac:dyDescent="0.25">
      <c r="A155" s="5"/>
      <c r="B155" s="90"/>
      <c r="C155" s="90"/>
      <c r="D155" s="90"/>
      <c r="E155" s="90"/>
      <c r="F155" s="90"/>
      <c r="G155" s="90"/>
      <c r="H155" s="90"/>
      <c r="I155" s="90"/>
      <c r="J155" s="90"/>
      <c r="K155" s="90"/>
      <c r="L155" s="90"/>
      <c r="M155" s="90"/>
      <c r="N155" s="90"/>
      <c r="O155" s="90"/>
      <c r="P155" s="5"/>
      <c r="Q155" s="60"/>
      <c r="R155" s="60"/>
      <c r="S155" s="60"/>
      <c r="T155" s="5"/>
      <c r="U155" s="66"/>
      <c r="V155" s="66"/>
      <c r="W155" s="66"/>
      <c r="X155" s="66"/>
      <c r="Y155" s="66"/>
      <c r="Z155" s="66"/>
    </row>
    <row r="156" spans="1:26" ht="15" customHeight="1" x14ac:dyDescent="0.25">
      <c r="A156" s="5"/>
      <c r="B156" s="90"/>
      <c r="C156" s="90"/>
      <c r="D156" s="90"/>
      <c r="E156" s="90"/>
      <c r="F156" s="90"/>
      <c r="G156" s="90"/>
      <c r="H156" s="90"/>
      <c r="I156" s="90"/>
      <c r="J156" s="90"/>
      <c r="K156" s="90"/>
      <c r="L156" s="90"/>
      <c r="M156" s="90"/>
      <c r="N156" s="90"/>
      <c r="O156" s="90"/>
      <c r="P156" s="5"/>
      <c r="Q156" s="60"/>
      <c r="R156" s="60"/>
      <c r="S156" s="60"/>
      <c r="T156" s="5"/>
      <c r="U156" s="66"/>
      <c r="V156" s="66"/>
      <c r="W156" s="66"/>
      <c r="X156" s="66"/>
      <c r="Y156" s="66"/>
      <c r="Z156" s="66"/>
    </row>
    <row r="157" spans="1:26" ht="15" customHeight="1" x14ac:dyDescent="0.25">
      <c r="A157" s="5"/>
      <c r="B157" s="90"/>
      <c r="C157" s="90"/>
      <c r="D157" s="90"/>
      <c r="E157" s="90"/>
      <c r="F157" s="90"/>
      <c r="G157" s="90"/>
      <c r="H157" s="90"/>
      <c r="I157" s="90"/>
      <c r="J157" s="90"/>
      <c r="K157" s="90"/>
      <c r="L157" s="90"/>
      <c r="M157" s="90"/>
      <c r="N157" s="90"/>
      <c r="O157" s="90"/>
      <c r="P157" s="5"/>
      <c r="Q157" s="60"/>
      <c r="R157" s="60"/>
      <c r="S157" s="60"/>
      <c r="T157" s="5"/>
      <c r="U157" s="66"/>
      <c r="V157" s="66"/>
      <c r="W157" s="66"/>
      <c r="X157" s="66"/>
      <c r="Y157" s="66"/>
      <c r="Z157" s="66"/>
    </row>
    <row r="158" spans="1:26" ht="15" customHeight="1" x14ac:dyDescent="0.25">
      <c r="A158" s="5"/>
      <c r="B158" s="41"/>
      <c r="C158" s="41"/>
      <c r="D158" s="41"/>
      <c r="E158" s="41"/>
      <c r="F158" s="41"/>
      <c r="G158" s="41"/>
      <c r="H158" s="41"/>
      <c r="I158" s="41"/>
      <c r="J158" s="91"/>
      <c r="K158" s="91"/>
      <c r="L158" s="91"/>
      <c r="M158" s="91"/>
      <c r="N158" s="91"/>
      <c r="O158" s="91"/>
      <c r="P158" s="5"/>
      <c r="Q158" s="60"/>
      <c r="R158" s="60"/>
      <c r="S158" s="60"/>
      <c r="T158" s="5"/>
      <c r="U158" s="66"/>
      <c r="V158" s="66"/>
      <c r="W158" s="66"/>
      <c r="X158" s="66"/>
      <c r="Y158" s="66"/>
      <c r="Z158" s="66"/>
    </row>
    <row r="159" spans="1:26" ht="15" customHeight="1" x14ac:dyDescent="0.25">
      <c r="A159" s="5"/>
      <c r="B159" s="5"/>
      <c r="C159" s="5"/>
      <c r="D159" s="5"/>
      <c r="E159" s="5"/>
      <c r="F159" s="5"/>
      <c r="G159" s="5"/>
      <c r="H159" s="5"/>
      <c r="I159" s="5"/>
      <c r="J159" s="5"/>
      <c r="K159" s="5"/>
      <c r="L159" s="5"/>
      <c r="M159" s="5"/>
      <c r="N159" s="5"/>
      <c r="O159" s="5"/>
      <c r="P159" s="5"/>
      <c r="Q159" s="60"/>
      <c r="R159" s="60"/>
      <c r="S159" s="60"/>
      <c r="T159" s="5"/>
      <c r="U159" s="66"/>
      <c r="V159" s="66"/>
      <c r="W159" s="66"/>
      <c r="X159" s="66"/>
      <c r="Y159" s="66"/>
      <c r="Z159" s="66"/>
    </row>
    <row r="160" spans="1:26" ht="15" customHeight="1" x14ac:dyDescent="0.25">
      <c r="A160" s="5"/>
      <c r="B160" s="94" t="s">
        <v>25</v>
      </c>
      <c r="C160" s="94"/>
      <c r="D160" s="94"/>
      <c r="E160" s="94"/>
      <c r="F160" s="94"/>
      <c r="G160" s="94"/>
      <c r="H160" s="94"/>
      <c r="I160" s="94"/>
      <c r="J160" s="94"/>
      <c r="K160" s="94"/>
      <c r="L160" s="94"/>
      <c r="M160" s="94"/>
      <c r="N160" s="94"/>
      <c r="O160" s="94"/>
      <c r="P160" s="5"/>
      <c r="Q160" s="73" t="s">
        <v>26</v>
      </c>
      <c r="R160" s="73"/>
      <c r="S160" s="73"/>
      <c r="T160" s="5"/>
      <c r="U160" s="66"/>
      <c r="V160" s="66"/>
      <c r="W160" s="66"/>
      <c r="X160" s="66"/>
      <c r="Y160" s="66"/>
      <c r="Z160" s="66"/>
    </row>
    <row r="161" spans="1:26" ht="15" customHeight="1" x14ac:dyDescent="0.25">
      <c r="A161" s="5"/>
      <c r="B161" s="110" t="s">
        <v>47</v>
      </c>
      <c r="C161" s="110"/>
      <c r="D161" s="110"/>
      <c r="E161" s="110"/>
      <c r="F161" s="110"/>
      <c r="G161" s="110"/>
      <c r="H161" s="110"/>
      <c r="I161" s="110"/>
      <c r="J161" s="110"/>
      <c r="K161" s="110"/>
      <c r="L161" s="110"/>
      <c r="M161" s="110"/>
      <c r="N161" s="110"/>
      <c r="O161" s="110"/>
      <c r="P161" s="5"/>
      <c r="Q161" s="85">
        <f>IF(LEFT(J158,1)="-","-",5)</f>
        <v>5</v>
      </c>
      <c r="R161" s="85"/>
      <c r="S161" s="85"/>
      <c r="T161" s="5"/>
      <c r="U161" s="66"/>
      <c r="V161" s="66"/>
      <c r="W161" s="66"/>
      <c r="X161" s="66"/>
      <c r="Y161" s="66"/>
      <c r="Z161" s="66"/>
    </row>
    <row r="162" spans="1:26" ht="15" customHeight="1" x14ac:dyDescent="0.25">
      <c r="A162" s="41"/>
      <c r="B162" s="105"/>
      <c r="C162" s="105"/>
      <c r="D162" s="105"/>
      <c r="E162" s="105"/>
      <c r="F162" s="105"/>
      <c r="G162" s="105"/>
      <c r="H162" s="105"/>
      <c r="I162" s="105"/>
      <c r="J162" s="105"/>
      <c r="K162" s="105"/>
      <c r="L162" s="105"/>
      <c r="M162" s="105"/>
      <c r="N162" s="105"/>
      <c r="O162" s="105"/>
      <c r="P162" s="41"/>
      <c r="Q162" s="40"/>
      <c r="R162" s="40"/>
      <c r="S162" s="40"/>
      <c r="T162" s="41"/>
      <c r="U162" s="67"/>
      <c r="V162" s="67"/>
      <c r="W162" s="67"/>
      <c r="X162" s="67"/>
      <c r="Y162" s="67"/>
      <c r="Z162" s="67"/>
    </row>
    <row r="163" spans="1:26" x14ac:dyDescent="0.25">
      <c r="A163" s="5"/>
      <c r="B163" s="106"/>
      <c r="C163" s="106"/>
      <c r="D163" s="106"/>
      <c r="E163" s="106"/>
      <c r="F163" s="106"/>
      <c r="G163" s="106"/>
      <c r="H163" s="106"/>
      <c r="I163" s="106"/>
      <c r="J163" s="106"/>
      <c r="K163" s="106"/>
      <c r="L163" s="106"/>
      <c r="M163" s="106"/>
      <c r="N163" s="106"/>
      <c r="O163" s="106"/>
      <c r="P163" s="5"/>
      <c r="Q163" s="5"/>
      <c r="R163" s="5"/>
      <c r="S163" s="5"/>
      <c r="T163" s="5"/>
      <c r="U163" s="5"/>
      <c r="V163" s="5"/>
      <c r="W163" s="5"/>
      <c r="X163" s="5"/>
      <c r="Y163" s="5"/>
      <c r="Z163" s="5"/>
    </row>
    <row r="164" spans="1:26" ht="18.75" x14ac:dyDescent="0.3">
      <c r="A164" s="63" t="s">
        <v>50</v>
      </c>
      <c r="B164" s="63"/>
      <c r="C164" s="63"/>
      <c r="D164" s="63"/>
      <c r="E164" s="63"/>
      <c r="F164" s="63"/>
      <c r="G164" s="63"/>
      <c r="H164" s="63"/>
      <c r="I164" s="63"/>
      <c r="J164" s="63"/>
      <c r="K164" s="63"/>
      <c r="L164" s="63"/>
      <c r="M164" s="63"/>
      <c r="N164" s="63"/>
      <c r="O164" s="63"/>
      <c r="P164" s="63"/>
      <c r="Q164" s="44"/>
      <c r="R164" s="44"/>
      <c r="S164" s="44"/>
      <c r="T164" s="44"/>
      <c r="U164" s="64" t="s">
        <v>44</v>
      </c>
      <c r="V164" s="64"/>
      <c r="W164" s="64"/>
      <c r="X164" s="64"/>
      <c r="Y164" s="64"/>
      <c r="Z164" s="64"/>
    </row>
    <row r="165" spans="1:26" ht="15" customHeight="1" x14ac:dyDescent="0.3">
      <c r="A165" s="12"/>
      <c r="B165" s="111" t="s">
        <v>45</v>
      </c>
      <c r="C165" s="111"/>
      <c r="D165" s="111"/>
      <c r="E165" s="111"/>
      <c r="F165" s="111"/>
      <c r="G165" s="111"/>
      <c r="H165" s="111"/>
      <c r="I165" s="111"/>
      <c r="J165" s="111"/>
      <c r="K165" s="111"/>
      <c r="L165" s="111"/>
      <c r="M165" s="111"/>
      <c r="N165" s="111"/>
      <c r="O165" s="111"/>
      <c r="P165" s="12"/>
      <c r="Q165" s="86" t="s">
        <v>19</v>
      </c>
      <c r="R165" s="86"/>
      <c r="S165" s="86"/>
      <c r="T165" s="5"/>
      <c r="U165" s="66"/>
      <c r="V165" s="66"/>
      <c r="W165" s="66"/>
      <c r="X165" s="66"/>
      <c r="Y165" s="66"/>
      <c r="Z165" s="66"/>
    </row>
    <row r="166" spans="1:26" ht="15" customHeight="1" x14ac:dyDescent="0.25">
      <c r="A166" s="5"/>
      <c r="B166" s="106"/>
      <c r="C166" s="106"/>
      <c r="D166" s="106"/>
      <c r="E166" s="106"/>
      <c r="F166" s="106"/>
      <c r="G166" s="106"/>
      <c r="H166" s="106"/>
      <c r="I166" s="106"/>
      <c r="J166" s="106"/>
      <c r="K166" s="106"/>
      <c r="L166" s="106"/>
      <c r="M166" s="106"/>
      <c r="N166" s="106"/>
      <c r="O166" s="106"/>
      <c r="P166" s="5"/>
      <c r="Q166" s="60">
        <f>IF(LEFT(J171,1)="-","-",IFERROR(VALUE(LEFT(J171,1)),0))</f>
        <v>0</v>
      </c>
      <c r="R166" s="60"/>
      <c r="S166" s="60"/>
      <c r="T166" s="5"/>
      <c r="U166" s="66"/>
      <c r="V166" s="66"/>
      <c r="W166" s="66"/>
      <c r="X166" s="66"/>
      <c r="Y166" s="66"/>
      <c r="Z166" s="66"/>
    </row>
    <row r="167" spans="1:26" ht="15" customHeight="1" x14ac:dyDescent="0.25">
      <c r="A167" s="5"/>
      <c r="B167" s="112" t="s">
        <v>51</v>
      </c>
      <c r="C167" s="112"/>
      <c r="D167" s="112"/>
      <c r="E167" s="112"/>
      <c r="F167" s="112"/>
      <c r="G167" s="112"/>
      <c r="H167" s="112"/>
      <c r="I167" s="112"/>
      <c r="J167" s="112"/>
      <c r="K167" s="112"/>
      <c r="L167" s="112"/>
      <c r="M167" s="112"/>
      <c r="N167" s="112"/>
      <c r="O167" s="112"/>
      <c r="P167" s="5"/>
      <c r="Q167" s="60"/>
      <c r="R167" s="60"/>
      <c r="S167" s="60"/>
      <c r="T167" s="5"/>
      <c r="U167" s="66"/>
      <c r="V167" s="66"/>
      <c r="W167" s="66"/>
      <c r="X167" s="66"/>
      <c r="Y167" s="66"/>
      <c r="Z167" s="66"/>
    </row>
    <row r="168" spans="1:26" ht="15" customHeight="1" x14ac:dyDescent="0.25">
      <c r="A168" s="5"/>
      <c r="B168" s="112"/>
      <c r="C168" s="112"/>
      <c r="D168" s="112"/>
      <c r="E168" s="112"/>
      <c r="F168" s="112"/>
      <c r="G168" s="112"/>
      <c r="H168" s="112"/>
      <c r="I168" s="112"/>
      <c r="J168" s="112"/>
      <c r="K168" s="112"/>
      <c r="L168" s="112"/>
      <c r="M168" s="112"/>
      <c r="N168" s="112"/>
      <c r="O168" s="112"/>
      <c r="P168" s="5"/>
      <c r="Q168" s="60"/>
      <c r="R168" s="60"/>
      <c r="S168" s="60"/>
      <c r="T168" s="5"/>
      <c r="U168" s="66"/>
      <c r="V168" s="66"/>
      <c r="W168" s="66"/>
      <c r="X168" s="66"/>
      <c r="Y168" s="66"/>
      <c r="Z168" s="66"/>
    </row>
    <row r="169" spans="1:26" ht="15" customHeight="1" x14ac:dyDescent="0.25">
      <c r="A169" s="5"/>
      <c r="B169" s="112"/>
      <c r="C169" s="112"/>
      <c r="D169" s="112"/>
      <c r="E169" s="112"/>
      <c r="F169" s="112"/>
      <c r="G169" s="112"/>
      <c r="H169" s="112"/>
      <c r="I169" s="112"/>
      <c r="J169" s="112"/>
      <c r="K169" s="112"/>
      <c r="L169" s="112"/>
      <c r="M169" s="112"/>
      <c r="N169" s="112"/>
      <c r="O169" s="112"/>
      <c r="P169" s="5"/>
      <c r="Q169" s="60"/>
      <c r="R169" s="60"/>
      <c r="S169" s="60"/>
      <c r="T169" s="5"/>
      <c r="U169" s="66"/>
      <c r="V169" s="66"/>
      <c r="W169" s="66"/>
      <c r="X169" s="66"/>
      <c r="Y169" s="66"/>
      <c r="Z169" s="66"/>
    </row>
    <row r="170" spans="1:26" ht="15" customHeight="1" x14ac:dyDescent="0.25">
      <c r="A170" s="5"/>
      <c r="B170" s="112"/>
      <c r="C170" s="112"/>
      <c r="D170" s="112"/>
      <c r="E170" s="112"/>
      <c r="F170" s="112"/>
      <c r="G170" s="112"/>
      <c r="H170" s="112"/>
      <c r="I170" s="112"/>
      <c r="J170" s="112"/>
      <c r="K170" s="112"/>
      <c r="L170" s="112"/>
      <c r="M170" s="112"/>
      <c r="N170" s="112"/>
      <c r="O170" s="112"/>
      <c r="P170" s="5"/>
      <c r="Q170" s="60"/>
      <c r="R170" s="60"/>
      <c r="S170" s="60"/>
      <c r="T170" s="5"/>
      <c r="U170" s="66"/>
      <c r="V170" s="66"/>
      <c r="W170" s="66"/>
      <c r="X170" s="66"/>
      <c r="Y170" s="66"/>
      <c r="Z170" s="66"/>
    </row>
    <row r="171" spans="1:26" ht="15" customHeight="1" x14ac:dyDescent="0.25">
      <c r="A171" s="5"/>
      <c r="B171" s="41"/>
      <c r="C171" s="41"/>
      <c r="D171" s="41"/>
      <c r="E171" s="41"/>
      <c r="F171" s="41"/>
      <c r="G171" s="41"/>
      <c r="H171" s="41"/>
      <c r="I171" s="41"/>
      <c r="J171" s="91"/>
      <c r="K171" s="91"/>
      <c r="L171" s="91"/>
      <c r="M171" s="91"/>
      <c r="N171" s="91"/>
      <c r="O171" s="91"/>
      <c r="P171" s="5"/>
      <c r="Q171" s="60"/>
      <c r="R171" s="60"/>
      <c r="S171" s="60"/>
      <c r="T171" s="5"/>
      <c r="U171" s="66"/>
      <c r="V171" s="66"/>
      <c r="W171" s="66"/>
      <c r="X171" s="66"/>
      <c r="Y171" s="66"/>
      <c r="Z171" s="66"/>
    </row>
    <row r="172" spans="1:26" ht="15" customHeight="1" x14ac:dyDescent="0.25">
      <c r="A172" s="5"/>
      <c r="B172" s="5"/>
      <c r="C172" s="5"/>
      <c r="D172" s="5"/>
      <c r="E172" s="5"/>
      <c r="F172" s="5"/>
      <c r="G172" s="5"/>
      <c r="H172" s="5"/>
      <c r="I172" s="5"/>
      <c r="J172" s="5"/>
      <c r="K172" s="5"/>
      <c r="L172" s="5"/>
      <c r="M172" s="5"/>
      <c r="N172" s="5"/>
      <c r="O172" s="5"/>
      <c r="P172" s="5"/>
      <c r="Q172" s="60"/>
      <c r="R172" s="60"/>
      <c r="S172" s="60"/>
      <c r="T172" s="5"/>
      <c r="U172" s="66"/>
      <c r="V172" s="66"/>
      <c r="W172" s="66"/>
      <c r="X172" s="66"/>
      <c r="Y172" s="66"/>
      <c r="Z172" s="66"/>
    </row>
    <row r="173" spans="1:26" ht="15" customHeight="1" x14ac:dyDescent="0.25">
      <c r="A173" s="5"/>
      <c r="B173" s="94" t="s">
        <v>25</v>
      </c>
      <c r="C173" s="94"/>
      <c r="D173" s="94"/>
      <c r="E173" s="94"/>
      <c r="F173" s="94"/>
      <c r="G173" s="94"/>
      <c r="H173" s="94"/>
      <c r="I173" s="94"/>
      <c r="J173" s="94"/>
      <c r="K173" s="94"/>
      <c r="L173" s="94"/>
      <c r="M173" s="94"/>
      <c r="N173" s="94"/>
      <c r="O173" s="94"/>
      <c r="P173" s="5"/>
      <c r="Q173" s="73" t="s">
        <v>26</v>
      </c>
      <c r="R173" s="73"/>
      <c r="S173" s="73"/>
      <c r="T173" s="5"/>
      <c r="U173" s="66"/>
      <c r="V173" s="66"/>
      <c r="W173" s="66"/>
      <c r="X173" s="66"/>
      <c r="Y173" s="66"/>
      <c r="Z173" s="66"/>
    </row>
    <row r="174" spans="1:26" ht="15" customHeight="1" x14ac:dyDescent="0.25">
      <c r="A174" s="5"/>
      <c r="B174" s="110" t="s">
        <v>47</v>
      </c>
      <c r="C174" s="110"/>
      <c r="D174" s="110"/>
      <c r="E174" s="110"/>
      <c r="F174" s="110"/>
      <c r="G174" s="110"/>
      <c r="H174" s="110"/>
      <c r="I174" s="110"/>
      <c r="J174" s="110"/>
      <c r="K174" s="110"/>
      <c r="L174" s="110"/>
      <c r="M174" s="110"/>
      <c r="N174" s="110"/>
      <c r="O174" s="110"/>
      <c r="P174" s="5"/>
      <c r="Q174" s="85">
        <f>IF(LEFT(J171,1)="-","-",5)</f>
        <v>5</v>
      </c>
      <c r="R174" s="85"/>
      <c r="S174" s="85"/>
      <c r="T174" s="5"/>
      <c r="U174" s="66"/>
      <c r="V174" s="66"/>
      <c r="W174" s="66"/>
      <c r="X174" s="66"/>
      <c r="Y174" s="66"/>
      <c r="Z174" s="66"/>
    </row>
    <row r="175" spans="1:26" ht="15" customHeight="1" x14ac:dyDescent="0.25">
      <c r="A175" s="41"/>
      <c r="B175" s="105"/>
      <c r="C175" s="105"/>
      <c r="D175" s="105"/>
      <c r="E175" s="105"/>
      <c r="F175" s="105"/>
      <c r="G175" s="105"/>
      <c r="H175" s="105"/>
      <c r="I175" s="105"/>
      <c r="J175" s="105"/>
      <c r="K175" s="105"/>
      <c r="L175" s="105"/>
      <c r="M175" s="105"/>
      <c r="N175" s="105"/>
      <c r="O175" s="105"/>
      <c r="P175" s="41"/>
      <c r="Q175" s="40"/>
      <c r="R175" s="40"/>
      <c r="S175" s="40"/>
      <c r="T175" s="41"/>
      <c r="U175" s="67"/>
      <c r="V175" s="67"/>
      <c r="W175" s="67"/>
      <c r="X175" s="67"/>
      <c r="Y175" s="67"/>
      <c r="Z175" s="67"/>
    </row>
    <row r="176" spans="1:26" x14ac:dyDescent="0.25">
      <c r="A176" s="5"/>
      <c r="B176" s="106"/>
      <c r="C176" s="106"/>
      <c r="D176" s="106"/>
      <c r="E176" s="106"/>
      <c r="F176" s="106"/>
      <c r="G176" s="106"/>
      <c r="H176" s="106"/>
      <c r="I176" s="106"/>
      <c r="J176" s="106"/>
      <c r="K176" s="106"/>
      <c r="L176" s="106"/>
      <c r="M176" s="106"/>
      <c r="N176" s="106"/>
      <c r="O176" s="106"/>
      <c r="P176" s="5"/>
      <c r="Q176" s="5"/>
      <c r="R176" s="5"/>
      <c r="S176" s="5"/>
      <c r="T176" s="5"/>
      <c r="U176" s="5"/>
      <c r="V176" s="5"/>
      <c r="W176" s="5"/>
      <c r="X176" s="5"/>
      <c r="Y176" s="5"/>
      <c r="Z176" s="5"/>
    </row>
    <row r="177" spans="1:26" ht="18.75" x14ac:dyDescent="0.3">
      <c r="A177" s="63" t="s">
        <v>52</v>
      </c>
      <c r="B177" s="63"/>
      <c r="C177" s="63"/>
      <c r="D177" s="63"/>
      <c r="E177" s="63"/>
      <c r="F177" s="63"/>
      <c r="G177" s="63"/>
      <c r="H177" s="63"/>
      <c r="I177" s="63"/>
      <c r="J177" s="63"/>
      <c r="K177" s="63"/>
      <c r="L177" s="63"/>
      <c r="M177" s="63"/>
      <c r="N177" s="63"/>
      <c r="O177" s="63"/>
      <c r="P177" s="63"/>
      <c r="Q177" s="44"/>
      <c r="R177" s="44"/>
      <c r="S177" s="44"/>
      <c r="T177" s="44"/>
      <c r="U177" s="64" t="s">
        <v>44</v>
      </c>
      <c r="V177" s="64"/>
      <c r="W177" s="64"/>
      <c r="X177" s="64"/>
      <c r="Y177" s="64"/>
      <c r="Z177" s="64"/>
    </row>
    <row r="178" spans="1:26" ht="15" customHeight="1" x14ac:dyDescent="0.3">
      <c r="A178" s="12"/>
      <c r="B178" s="111" t="s">
        <v>45</v>
      </c>
      <c r="C178" s="111"/>
      <c r="D178" s="111"/>
      <c r="E178" s="111"/>
      <c r="F178" s="111"/>
      <c r="G178" s="111"/>
      <c r="H178" s="111"/>
      <c r="I178" s="111"/>
      <c r="J178" s="111"/>
      <c r="K178" s="111"/>
      <c r="L178" s="111"/>
      <c r="M178" s="111"/>
      <c r="N178" s="111"/>
      <c r="O178" s="111"/>
      <c r="P178" s="12"/>
      <c r="Q178" s="86" t="s">
        <v>19</v>
      </c>
      <c r="R178" s="86"/>
      <c r="S178" s="86"/>
      <c r="T178" s="5"/>
      <c r="U178" s="66"/>
      <c r="V178" s="66"/>
      <c r="W178" s="66"/>
      <c r="X178" s="66"/>
      <c r="Y178" s="66"/>
      <c r="Z178" s="66"/>
    </row>
    <row r="179" spans="1:26" ht="15" customHeight="1" x14ac:dyDescent="0.25">
      <c r="A179" s="5"/>
      <c r="B179" s="106"/>
      <c r="C179" s="106"/>
      <c r="D179" s="106"/>
      <c r="E179" s="106"/>
      <c r="F179" s="106"/>
      <c r="G179" s="106"/>
      <c r="H179" s="106"/>
      <c r="I179" s="106"/>
      <c r="J179" s="106"/>
      <c r="K179" s="106"/>
      <c r="L179" s="106"/>
      <c r="M179" s="106"/>
      <c r="N179" s="106"/>
      <c r="O179" s="106"/>
      <c r="P179" s="5"/>
      <c r="Q179" s="60">
        <f>IF(LEFT(J182,1)="-","-",IFERROR(VALUE(LEFT(J182,1))+IF(N184="Yes",5),0))</f>
        <v>0</v>
      </c>
      <c r="R179" s="60"/>
      <c r="S179" s="60"/>
      <c r="T179" s="5"/>
      <c r="U179" s="66"/>
      <c r="V179" s="66"/>
      <c r="W179" s="66"/>
      <c r="X179" s="66"/>
      <c r="Y179" s="66"/>
      <c r="Z179" s="66"/>
    </row>
    <row r="180" spans="1:26" ht="15" customHeight="1" x14ac:dyDescent="0.25">
      <c r="A180" s="5"/>
      <c r="B180" s="106" t="s">
        <v>53</v>
      </c>
      <c r="C180" s="106"/>
      <c r="D180" s="106"/>
      <c r="E180" s="106"/>
      <c r="F180" s="106"/>
      <c r="G180" s="106"/>
      <c r="H180" s="106"/>
      <c r="I180" s="106"/>
      <c r="J180" s="106"/>
      <c r="K180" s="106"/>
      <c r="L180" s="106"/>
      <c r="M180" s="106"/>
      <c r="N180" s="106"/>
      <c r="O180" s="106"/>
      <c r="P180" s="5"/>
      <c r="Q180" s="60"/>
      <c r="R180" s="60"/>
      <c r="S180" s="60"/>
      <c r="T180" s="5"/>
      <c r="U180" s="66"/>
      <c r="V180" s="66"/>
      <c r="W180" s="66"/>
      <c r="X180" s="66"/>
      <c r="Y180" s="66"/>
      <c r="Z180" s="66"/>
    </row>
    <row r="181" spans="1:26" ht="15" customHeight="1" x14ac:dyDescent="0.25">
      <c r="A181" s="5"/>
      <c r="B181" s="106" t="s">
        <v>54</v>
      </c>
      <c r="C181" s="106"/>
      <c r="D181" s="106"/>
      <c r="E181" s="106"/>
      <c r="F181" s="106"/>
      <c r="G181" s="106"/>
      <c r="H181" s="106"/>
      <c r="I181" s="106"/>
      <c r="J181" s="106"/>
      <c r="K181" s="106"/>
      <c r="L181" s="106"/>
      <c r="M181" s="106"/>
      <c r="N181" s="106"/>
      <c r="O181" s="106"/>
      <c r="P181" s="5"/>
      <c r="Q181" s="60"/>
      <c r="R181" s="60"/>
      <c r="S181" s="60"/>
      <c r="T181" s="5"/>
      <c r="U181" s="66"/>
      <c r="V181" s="66"/>
      <c r="W181" s="66"/>
      <c r="X181" s="66"/>
      <c r="Y181" s="66"/>
      <c r="Z181" s="66"/>
    </row>
    <row r="182" spans="1:26" ht="15" customHeight="1" x14ac:dyDescent="0.25">
      <c r="A182" s="5"/>
      <c r="B182" s="105" t="s">
        <v>55</v>
      </c>
      <c r="C182" s="105"/>
      <c r="D182" s="105"/>
      <c r="E182" s="105"/>
      <c r="F182" s="105"/>
      <c r="G182" s="105"/>
      <c r="H182" s="105"/>
      <c r="I182" s="105"/>
      <c r="J182" s="91"/>
      <c r="K182" s="91"/>
      <c r="L182" s="91"/>
      <c r="M182" s="91"/>
      <c r="N182" s="91"/>
      <c r="O182" s="91"/>
      <c r="P182" s="5"/>
      <c r="Q182" s="60"/>
      <c r="R182" s="60"/>
      <c r="S182" s="60"/>
      <c r="T182" s="5"/>
      <c r="U182" s="66"/>
      <c r="V182" s="66"/>
      <c r="W182" s="66"/>
      <c r="X182" s="66"/>
      <c r="Y182" s="66"/>
      <c r="Z182" s="66"/>
    </row>
    <row r="183" spans="1:26" ht="15" customHeight="1" x14ac:dyDescent="0.25">
      <c r="A183" s="5"/>
      <c r="B183" s="132" t="s">
        <v>56</v>
      </c>
      <c r="C183" s="132"/>
      <c r="D183" s="132"/>
      <c r="E183" s="132"/>
      <c r="F183" s="132"/>
      <c r="G183" s="132"/>
      <c r="H183" s="132"/>
      <c r="I183" s="132"/>
      <c r="J183" s="132"/>
      <c r="K183" s="132"/>
      <c r="L183" s="132"/>
      <c r="M183" s="132"/>
      <c r="N183" s="132"/>
      <c r="O183" s="132"/>
      <c r="P183" s="5"/>
      <c r="Q183" s="60"/>
      <c r="R183" s="60"/>
      <c r="S183" s="60"/>
      <c r="T183" s="5"/>
      <c r="U183" s="66"/>
      <c r="V183" s="66"/>
      <c r="W183" s="66"/>
      <c r="X183" s="66"/>
      <c r="Y183" s="66"/>
      <c r="Z183" s="66"/>
    </row>
    <row r="184" spans="1:26" ht="15" customHeight="1" x14ac:dyDescent="0.25">
      <c r="A184" s="5"/>
      <c r="B184" s="105" t="s">
        <v>57</v>
      </c>
      <c r="C184" s="105"/>
      <c r="D184" s="105"/>
      <c r="E184" s="105"/>
      <c r="F184" s="105"/>
      <c r="G184" s="105"/>
      <c r="H184" s="105"/>
      <c r="I184" s="105"/>
      <c r="J184" s="105"/>
      <c r="K184" s="105"/>
      <c r="L184" s="105"/>
      <c r="M184" s="105"/>
      <c r="N184" s="131"/>
      <c r="O184" s="131"/>
      <c r="P184" s="5"/>
      <c r="Q184" s="60"/>
      <c r="R184" s="60"/>
      <c r="S184" s="60"/>
      <c r="T184" s="5"/>
      <c r="U184" s="66"/>
      <c r="V184" s="66"/>
      <c r="W184" s="66"/>
      <c r="X184" s="66"/>
      <c r="Y184" s="66"/>
      <c r="Z184" s="66"/>
    </row>
    <row r="185" spans="1:26" ht="15" customHeight="1" x14ac:dyDescent="0.25">
      <c r="A185" s="5"/>
      <c r="B185" s="5"/>
      <c r="C185" s="5"/>
      <c r="D185" s="5"/>
      <c r="E185" s="5"/>
      <c r="F185" s="5"/>
      <c r="G185" s="5"/>
      <c r="H185" s="5"/>
      <c r="I185" s="5"/>
      <c r="J185" s="5"/>
      <c r="K185" s="5"/>
      <c r="L185" s="5"/>
      <c r="M185" s="5"/>
      <c r="N185" s="5"/>
      <c r="O185" s="5"/>
      <c r="P185" s="5"/>
      <c r="Q185" s="60"/>
      <c r="R185" s="60"/>
      <c r="S185" s="60"/>
      <c r="T185" s="5"/>
      <c r="U185" s="66"/>
      <c r="V185" s="66"/>
      <c r="W185" s="66"/>
      <c r="X185" s="66"/>
      <c r="Y185" s="66"/>
      <c r="Z185" s="66"/>
    </row>
    <row r="186" spans="1:26" ht="15" customHeight="1" x14ac:dyDescent="0.25">
      <c r="A186" s="5"/>
      <c r="B186" s="94" t="s">
        <v>25</v>
      </c>
      <c r="C186" s="94"/>
      <c r="D186" s="94"/>
      <c r="E186" s="94"/>
      <c r="F186" s="94"/>
      <c r="G186" s="94"/>
      <c r="H186" s="94"/>
      <c r="I186" s="94"/>
      <c r="J186" s="94"/>
      <c r="K186" s="94"/>
      <c r="L186" s="94"/>
      <c r="M186" s="94"/>
      <c r="N186" s="94"/>
      <c r="O186" s="94"/>
      <c r="P186" s="5"/>
      <c r="Q186" s="73" t="s">
        <v>26</v>
      </c>
      <c r="R186" s="73"/>
      <c r="S186" s="73"/>
      <c r="T186" s="5"/>
      <c r="U186" s="66"/>
      <c r="V186" s="66"/>
      <c r="W186" s="66"/>
      <c r="X186" s="66"/>
      <c r="Y186" s="66"/>
      <c r="Z186" s="66"/>
    </row>
    <row r="187" spans="1:26" ht="15" customHeight="1" x14ac:dyDescent="0.25">
      <c r="A187" s="5"/>
      <c r="B187" s="110" t="s">
        <v>58</v>
      </c>
      <c r="C187" s="110"/>
      <c r="D187" s="110"/>
      <c r="E187" s="110"/>
      <c r="F187" s="110"/>
      <c r="G187" s="110"/>
      <c r="H187" s="110"/>
      <c r="I187" s="110"/>
      <c r="J187" s="110"/>
      <c r="K187" s="110"/>
      <c r="L187" s="110"/>
      <c r="M187" s="110"/>
      <c r="N187" s="110"/>
      <c r="O187" s="110"/>
      <c r="P187" s="5"/>
      <c r="Q187" s="85">
        <f>IF(LEFT(J182,1)="-","-",10)</f>
        <v>10</v>
      </c>
      <c r="R187" s="85"/>
      <c r="S187" s="85"/>
      <c r="T187" s="5"/>
      <c r="U187" s="66"/>
      <c r="V187" s="66"/>
      <c r="W187" s="66"/>
      <c r="X187" s="66"/>
      <c r="Y187" s="66"/>
      <c r="Z187" s="66"/>
    </row>
    <row r="188" spans="1:26" ht="15" customHeight="1" x14ac:dyDescent="0.25">
      <c r="A188" s="41"/>
      <c r="B188" s="105"/>
      <c r="C188" s="105"/>
      <c r="D188" s="105"/>
      <c r="E188" s="105"/>
      <c r="F188" s="105"/>
      <c r="G188" s="105"/>
      <c r="H188" s="105"/>
      <c r="I188" s="105"/>
      <c r="J188" s="105"/>
      <c r="K188" s="105"/>
      <c r="L188" s="105"/>
      <c r="M188" s="105"/>
      <c r="N188" s="105"/>
      <c r="O188" s="105"/>
      <c r="P188" s="41"/>
      <c r="Q188" s="40"/>
      <c r="R188" s="40"/>
      <c r="S188" s="40"/>
      <c r="T188" s="41"/>
      <c r="U188" s="67"/>
      <c r="V188" s="67"/>
      <c r="W188" s="67"/>
      <c r="X188" s="67"/>
      <c r="Y188" s="67"/>
      <c r="Z188" s="67"/>
    </row>
    <row r="189" spans="1:26"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s="3" customFormat="1" ht="18.75" x14ac:dyDescent="0.3">
      <c r="A190" s="19" t="s">
        <v>59</v>
      </c>
      <c r="B190" s="19"/>
      <c r="C190" s="19"/>
      <c r="D190" s="19"/>
      <c r="E190" s="19"/>
      <c r="F190" s="19"/>
      <c r="G190" s="19"/>
      <c r="H190" s="19"/>
      <c r="I190" s="19"/>
      <c r="J190" s="86" t="s">
        <v>60</v>
      </c>
      <c r="K190" s="86"/>
      <c r="L190" s="86"/>
      <c r="M190" s="20"/>
      <c r="N190" s="86" t="s">
        <v>61</v>
      </c>
      <c r="O190" s="86"/>
      <c r="P190" s="86"/>
      <c r="Q190" s="19"/>
      <c r="R190" s="133" t="s">
        <v>62</v>
      </c>
      <c r="S190" s="133"/>
      <c r="T190" s="133"/>
      <c r="U190" s="133"/>
      <c r="V190" s="133"/>
      <c r="W190" s="133"/>
      <c r="X190" s="133"/>
      <c r="Y190" s="133"/>
      <c r="Z190" s="19"/>
    </row>
    <row r="191" spans="1:26" x14ac:dyDescent="0.25">
      <c r="A191" s="5"/>
      <c r="B191" s="105" t="s">
        <v>17</v>
      </c>
      <c r="C191" s="105"/>
      <c r="D191" s="105"/>
      <c r="E191" s="105"/>
      <c r="F191" s="105"/>
      <c r="G191" s="105"/>
      <c r="H191" s="105"/>
      <c r="I191" s="105"/>
      <c r="J191" s="8">
        <f>Q29</f>
        <v>0</v>
      </c>
      <c r="K191" s="8" t="s">
        <v>63</v>
      </c>
      <c r="L191" s="8">
        <f>Q37</f>
        <v>10</v>
      </c>
      <c r="M191" s="41"/>
      <c r="N191" s="23"/>
      <c r="O191" s="8" t="str">
        <f t="shared" ref="O191:O199" si="0">K191</f>
        <v>/</v>
      </c>
      <c r="P191" s="8">
        <f>IF(N191="-","-",L191)</f>
        <v>10</v>
      </c>
      <c r="Q191" s="5"/>
      <c r="R191" s="132" t="s">
        <v>11</v>
      </c>
      <c r="S191" s="132"/>
      <c r="T191" s="132"/>
      <c r="U191" s="132"/>
      <c r="V191" s="132"/>
      <c r="W191" s="132"/>
      <c r="X191" s="132"/>
      <c r="Y191" s="132"/>
      <c r="Z191" s="27"/>
    </row>
    <row r="192" spans="1:26" x14ac:dyDescent="0.25">
      <c r="A192" s="5"/>
      <c r="B192" s="104" t="s">
        <v>28</v>
      </c>
      <c r="C192" s="104"/>
      <c r="D192" s="104"/>
      <c r="E192" s="104"/>
      <c r="F192" s="104"/>
      <c r="G192" s="104"/>
      <c r="H192" s="104"/>
      <c r="I192" s="104"/>
      <c r="J192" s="9">
        <f>Q42</f>
        <v>0</v>
      </c>
      <c r="K192" s="9" t="s">
        <v>63</v>
      </c>
      <c r="L192" s="9">
        <f>Q53</f>
        <v>27</v>
      </c>
      <c r="M192" s="21"/>
      <c r="N192" s="24"/>
      <c r="O192" s="9" t="str">
        <f t="shared" si="0"/>
        <v>/</v>
      </c>
      <c r="P192" s="9">
        <f t="shared" ref="P192:P198" si="1">IF(N192="-","-",L192)</f>
        <v>27</v>
      </c>
      <c r="Q192" s="5"/>
      <c r="R192" s="134"/>
      <c r="S192" s="134"/>
      <c r="T192" s="134"/>
      <c r="U192" s="134"/>
      <c r="V192" s="134"/>
      <c r="W192" s="134"/>
      <c r="X192" s="134"/>
      <c r="Y192" s="134"/>
      <c r="Z192" s="27"/>
    </row>
    <row r="193" spans="1:26" ht="15" customHeight="1" x14ac:dyDescent="0.25">
      <c r="A193" s="5"/>
      <c r="B193" s="104" t="s">
        <v>29</v>
      </c>
      <c r="C193" s="104"/>
      <c r="D193" s="104"/>
      <c r="E193" s="104"/>
      <c r="F193" s="104"/>
      <c r="G193" s="104"/>
      <c r="H193" s="104"/>
      <c r="I193" s="104"/>
      <c r="J193" s="9">
        <f>Q58</f>
        <v>0</v>
      </c>
      <c r="K193" s="9" t="s">
        <v>63</v>
      </c>
      <c r="L193" s="9">
        <f>Q62</f>
        <v>18</v>
      </c>
      <c r="M193" s="21"/>
      <c r="N193" s="24"/>
      <c r="O193" s="9" t="str">
        <f t="shared" si="0"/>
        <v>/</v>
      </c>
      <c r="P193" s="9">
        <f t="shared" si="1"/>
        <v>18</v>
      </c>
      <c r="Q193" s="5"/>
      <c r="R193" s="132" t="s">
        <v>14</v>
      </c>
      <c r="S193" s="132"/>
      <c r="T193" s="132"/>
      <c r="U193" s="132"/>
      <c r="V193" s="132"/>
      <c r="W193" s="132"/>
      <c r="X193" s="132"/>
      <c r="Y193" s="132"/>
      <c r="Z193" s="5"/>
    </row>
    <row r="194" spans="1:26" ht="15" customHeight="1" x14ac:dyDescent="0.25">
      <c r="A194" s="5"/>
      <c r="B194" s="104" t="s">
        <v>120</v>
      </c>
      <c r="C194" s="104"/>
      <c r="D194" s="104"/>
      <c r="E194" s="104"/>
      <c r="F194" s="104"/>
      <c r="G194" s="104"/>
      <c r="H194" s="104"/>
      <c r="I194" s="104"/>
      <c r="J194" s="104"/>
      <c r="K194" s="104"/>
      <c r="L194" s="104"/>
      <c r="M194" s="104"/>
      <c r="N194" s="147">
        <f>Q67</f>
        <v>0</v>
      </c>
      <c r="O194" s="146" t="s">
        <v>63</v>
      </c>
      <c r="P194" s="9">
        <f>Q73</f>
        <v>75</v>
      </c>
      <c r="Q194" s="5"/>
      <c r="R194" s="135"/>
      <c r="S194" s="135"/>
      <c r="T194" s="135"/>
      <c r="U194" s="135"/>
      <c r="V194" s="135"/>
      <c r="W194" s="135"/>
      <c r="X194" s="135"/>
      <c r="Y194" s="135"/>
      <c r="Z194" s="5"/>
    </row>
    <row r="195" spans="1:26" x14ac:dyDescent="0.25">
      <c r="A195" s="5"/>
      <c r="B195" s="104" t="s">
        <v>139</v>
      </c>
      <c r="C195" s="104"/>
      <c r="D195" s="104"/>
      <c r="E195" s="104"/>
      <c r="F195" s="104"/>
      <c r="G195" s="104"/>
      <c r="H195" s="104"/>
      <c r="I195" s="104"/>
      <c r="J195" s="104"/>
      <c r="K195" s="104"/>
      <c r="L195" s="104"/>
      <c r="M195" s="104"/>
      <c r="N195" s="147">
        <f>Q78</f>
        <v>0</v>
      </c>
      <c r="O195" s="146" t="s">
        <v>63</v>
      </c>
      <c r="P195" s="9">
        <f>Q86</f>
        <v>50</v>
      </c>
      <c r="Q195" s="5"/>
      <c r="R195" s="136"/>
      <c r="S195" s="136"/>
      <c r="T195" s="136"/>
      <c r="U195" s="136"/>
      <c r="V195" s="136"/>
      <c r="W195" s="136"/>
      <c r="X195" s="136"/>
      <c r="Y195" s="136"/>
      <c r="Z195" s="5"/>
    </row>
    <row r="196" spans="1:26" ht="15" customHeight="1" x14ac:dyDescent="0.25">
      <c r="A196" s="5"/>
      <c r="B196" s="104" t="s">
        <v>30</v>
      </c>
      <c r="C196" s="104"/>
      <c r="D196" s="104"/>
      <c r="E196" s="104"/>
      <c r="F196" s="104"/>
      <c r="G196" s="104"/>
      <c r="H196" s="104"/>
      <c r="I196" s="104"/>
      <c r="J196" s="104"/>
      <c r="K196" s="104"/>
      <c r="L196" s="104"/>
      <c r="M196" s="104"/>
      <c r="N196" s="147">
        <f>Q91</f>
        <v>0</v>
      </c>
      <c r="O196" s="146" t="s">
        <v>63</v>
      </c>
      <c r="P196" s="9">
        <f>Q95</f>
        <v>35</v>
      </c>
      <c r="Q196" s="5"/>
      <c r="R196" s="137" t="s">
        <v>144</v>
      </c>
      <c r="S196" s="138"/>
      <c r="T196" s="138"/>
      <c r="U196" s="138"/>
      <c r="V196" s="138"/>
      <c r="W196" s="138"/>
      <c r="X196" s="138"/>
      <c r="Y196" s="138"/>
      <c r="Z196" s="5"/>
    </row>
    <row r="197" spans="1:26" ht="15" customHeight="1" x14ac:dyDescent="0.25">
      <c r="A197" s="5"/>
      <c r="B197" s="104" t="s">
        <v>32</v>
      </c>
      <c r="C197" s="104"/>
      <c r="D197" s="104"/>
      <c r="E197" s="104"/>
      <c r="F197" s="104"/>
      <c r="G197" s="104"/>
      <c r="H197" s="104"/>
      <c r="I197" s="104"/>
      <c r="J197" s="9"/>
      <c r="K197" s="9"/>
      <c r="L197" s="9"/>
      <c r="M197" s="21"/>
      <c r="N197" s="147">
        <f>Q100</f>
        <v>0</v>
      </c>
      <c r="O197" s="146" t="s">
        <v>63</v>
      </c>
      <c r="P197" s="9">
        <f>Q109</f>
        <v>20</v>
      </c>
      <c r="Q197" s="5"/>
      <c r="R197" s="138"/>
      <c r="S197" s="138"/>
      <c r="T197" s="138"/>
      <c r="U197" s="138"/>
      <c r="V197" s="138"/>
      <c r="W197" s="138"/>
      <c r="X197" s="138"/>
      <c r="Y197" s="138"/>
      <c r="Z197" s="5"/>
    </row>
    <row r="198" spans="1:26" ht="15" customHeight="1" x14ac:dyDescent="0.25">
      <c r="A198" s="5"/>
      <c r="B198" s="104" t="s">
        <v>36</v>
      </c>
      <c r="C198" s="104"/>
      <c r="D198" s="104"/>
      <c r="E198" s="104"/>
      <c r="F198" s="104"/>
      <c r="G198" s="104"/>
      <c r="H198" s="104"/>
      <c r="I198" s="104"/>
      <c r="J198" s="9">
        <f>Q114</f>
        <v>0</v>
      </c>
      <c r="K198" s="9" t="s">
        <v>63</v>
      </c>
      <c r="L198" s="9">
        <f>Q126</f>
        <v>6</v>
      </c>
      <c r="M198" s="21"/>
      <c r="N198" s="24"/>
      <c r="O198" s="9" t="str">
        <f t="shared" si="0"/>
        <v>/</v>
      </c>
      <c r="P198" s="9">
        <f t="shared" si="1"/>
        <v>6</v>
      </c>
      <c r="Q198" s="5"/>
      <c r="R198" s="138"/>
      <c r="S198" s="138"/>
      <c r="T198" s="138"/>
      <c r="U198" s="138"/>
      <c r="V198" s="138"/>
      <c r="W198" s="138"/>
      <c r="X198" s="138"/>
      <c r="Y198" s="138"/>
      <c r="Z198" s="5"/>
    </row>
    <row r="199" spans="1:26" x14ac:dyDescent="0.25">
      <c r="A199" s="5"/>
      <c r="B199" s="104" t="s">
        <v>142</v>
      </c>
      <c r="C199" s="104"/>
      <c r="D199" s="104"/>
      <c r="E199" s="104"/>
      <c r="F199" s="104"/>
      <c r="G199" s="104"/>
      <c r="H199" s="104"/>
      <c r="I199" s="104"/>
      <c r="J199" s="9">
        <f>Q131</f>
        <v>0</v>
      </c>
      <c r="K199" s="9" t="s">
        <v>63</v>
      </c>
      <c r="L199" s="9">
        <f>Q135</f>
        <v>43</v>
      </c>
      <c r="M199" s="21"/>
      <c r="N199" s="24"/>
      <c r="O199" s="9" t="str">
        <f t="shared" si="0"/>
        <v>/</v>
      </c>
      <c r="P199" s="9">
        <f>Q135</f>
        <v>43</v>
      </c>
      <c r="Q199" s="5"/>
      <c r="R199" s="138"/>
      <c r="S199" s="138"/>
      <c r="T199" s="138"/>
      <c r="U199" s="138"/>
      <c r="V199" s="138"/>
      <c r="W199" s="138"/>
      <c r="X199" s="138"/>
      <c r="Y199" s="138"/>
      <c r="Z199" s="5"/>
    </row>
    <row r="200" spans="1:26" x14ac:dyDescent="0.25">
      <c r="A200" s="5"/>
      <c r="B200" s="104" t="s">
        <v>64</v>
      </c>
      <c r="C200" s="104"/>
      <c r="D200" s="104"/>
      <c r="E200" s="104"/>
      <c r="F200" s="104"/>
      <c r="G200" s="104"/>
      <c r="H200" s="104"/>
      <c r="I200" s="104"/>
      <c r="J200" s="104"/>
      <c r="K200" s="104"/>
      <c r="L200" s="104"/>
      <c r="M200" s="104"/>
      <c r="N200" s="34">
        <f>Q140</f>
        <v>0</v>
      </c>
      <c r="O200" s="9" t="s">
        <v>63</v>
      </c>
      <c r="P200" s="9">
        <f>IF(N200="-","-",Q148)</f>
        <v>5</v>
      </c>
      <c r="Q200" s="5"/>
      <c r="R200" s="138"/>
      <c r="S200" s="138"/>
      <c r="T200" s="138"/>
      <c r="U200" s="138"/>
      <c r="V200" s="138"/>
      <c r="W200" s="138"/>
      <c r="X200" s="138"/>
      <c r="Y200" s="138"/>
      <c r="Z200" s="5"/>
    </row>
    <row r="201" spans="1:26" x14ac:dyDescent="0.25">
      <c r="A201" s="5"/>
      <c r="B201" s="104" t="s">
        <v>65</v>
      </c>
      <c r="C201" s="104"/>
      <c r="D201" s="104"/>
      <c r="E201" s="104"/>
      <c r="F201" s="104"/>
      <c r="G201" s="104"/>
      <c r="H201" s="104"/>
      <c r="I201" s="104"/>
      <c r="J201" s="104"/>
      <c r="K201" s="104"/>
      <c r="L201" s="104"/>
      <c r="M201" s="104"/>
      <c r="N201" s="34">
        <f>Q153</f>
        <v>0</v>
      </c>
      <c r="O201" s="9" t="s">
        <v>63</v>
      </c>
      <c r="P201" s="9">
        <f>IF(N201="-","-",Q161)</f>
        <v>5</v>
      </c>
      <c r="Q201" s="5"/>
      <c r="R201" s="138"/>
      <c r="S201" s="138"/>
      <c r="T201" s="138"/>
      <c r="U201" s="138"/>
      <c r="V201" s="138"/>
      <c r="W201" s="138"/>
      <c r="X201" s="138"/>
      <c r="Y201" s="138"/>
      <c r="Z201" s="5"/>
    </row>
    <row r="202" spans="1:26" x14ac:dyDescent="0.25">
      <c r="A202" s="5"/>
      <c r="B202" s="104" t="s">
        <v>50</v>
      </c>
      <c r="C202" s="104"/>
      <c r="D202" s="104"/>
      <c r="E202" s="104"/>
      <c r="F202" s="104"/>
      <c r="G202" s="104"/>
      <c r="H202" s="104"/>
      <c r="I202" s="104"/>
      <c r="J202" s="104"/>
      <c r="K202" s="104"/>
      <c r="L202" s="104"/>
      <c r="M202" s="104"/>
      <c r="N202" s="35">
        <f>Q166</f>
        <v>0</v>
      </c>
      <c r="O202" s="9" t="s">
        <v>63</v>
      </c>
      <c r="P202" s="9">
        <f>IF(N202="-","-",Q174)</f>
        <v>5</v>
      </c>
      <c r="Q202" s="5"/>
      <c r="R202" s="138"/>
      <c r="S202" s="138"/>
      <c r="T202" s="138"/>
      <c r="U202" s="138"/>
      <c r="V202" s="138"/>
      <c r="W202" s="138"/>
      <c r="X202" s="138"/>
      <c r="Y202" s="138"/>
      <c r="Z202" s="5"/>
    </row>
    <row r="203" spans="1:26" ht="15.75" thickBot="1" x14ac:dyDescent="0.3">
      <c r="A203" s="5"/>
      <c r="B203" s="140" t="s">
        <v>66</v>
      </c>
      <c r="C203" s="140"/>
      <c r="D203" s="140"/>
      <c r="E203" s="140"/>
      <c r="F203" s="140"/>
      <c r="G203" s="140"/>
      <c r="H203" s="140"/>
      <c r="I203" s="140"/>
      <c r="J203" s="140"/>
      <c r="K203" s="140"/>
      <c r="L203" s="140"/>
      <c r="M203" s="140"/>
      <c r="N203" s="36">
        <f>Q179</f>
        <v>0</v>
      </c>
      <c r="O203" s="25" t="s">
        <v>63</v>
      </c>
      <c r="P203" s="25">
        <f>IF(N203="-","-",Q187)</f>
        <v>10</v>
      </c>
      <c r="Q203" s="5"/>
      <c r="R203" s="138"/>
      <c r="S203" s="138"/>
      <c r="T203" s="138"/>
      <c r="U203" s="138"/>
      <c r="V203" s="138"/>
      <c r="W203" s="138"/>
      <c r="X203" s="138"/>
      <c r="Y203" s="138"/>
      <c r="Z203" s="5"/>
    </row>
    <row r="204" spans="1:26" ht="15.75" thickTop="1" x14ac:dyDescent="0.25">
      <c r="A204" s="5"/>
      <c r="B204" s="115" t="s">
        <v>67</v>
      </c>
      <c r="C204" s="115"/>
      <c r="D204" s="115"/>
      <c r="E204" s="115"/>
      <c r="F204" s="115"/>
      <c r="G204" s="115"/>
      <c r="H204" s="115"/>
      <c r="I204" s="115"/>
      <c r="J204" s="32">
        <f>SUM(J191:J199)</f>
        <v>0</v>
      </c>
      <c r="K204" s="33" t="s">
        <v>63</v>
      </c>
      <c r="L204" s="32">
        <f>SUM(L191:L199)</f>
        <v>104</v>
      </c>
      <c r="M204" s="26"/>
      <c r="N204" s="32">
        <f>SUM(N191:N203)</f>
        <v>0</v>
      </c>
      <c r="O204" s="32" t="str">
        <f t="shared" ref="O204" si="2">K204</f>
        <v>/</v>
      </c>
      <c r="P204" s="32">
        <f>SUM(P191:P203)</f>
        <v>309</v>
      </c>
      <c r="Q204" s="5"/>
      <c r="R204" s="138"/>
      <c r="S204" s="138"/>
      <c r="T204" s="138"/>
      <c r="U204" s="138"/>
      <c r="V204" s="138"/>
      <c r="W204" s="138"/>
      <c r="X204" s="138"/>
      <c r="Y204" s="138"/>
      <c r="Z204" s="5"/>
    </row>
    <row r="205" spans="1:26" ht="15.75" customHeight="1" x14ac:dyDescent="0.35">
      <c r="A205" s="5"/>
      <c r="B205" s="5"/>
      <c r="C205" s="5"/>
      <c r="D205" s="5"/>
      <c r="E205" s="5"/>
      <c r="F205" s="5"/>
      <c r="G205" s="5"/>
      <c r="H205" s="5"/>
      <c r="I205" s="5"/>
      <c r="J205" s="139">
        <f>J204/L204</f>
        <v>0</v>
      </c>
      <c r="K205" s="139"/>
      <c r="L205" s="139"/>
      <c r="M205" s="28"/>
      <c r="N205" s="139">
        <f>N204/P204</f>
        <v>0</v>
      </c>
      <c r="O205" s="139"/>
      <c r="P205" s="139"/>
      <c r="Q205" s="5"/>
      <c r="R205" s="5"/>
      <c r="S205" s="5"/>
      <c r="T205" s="5"/>
      <c r="U205" s="5"/>
      <c r="V205" s="5"/>
      <c r="W205" s="5"/>
      <c r="X205" s="5"/>
      <c r="Y205" s="5"/>
      <c r="Z205" s="5"/>
    </row>
    <row r="206" spans="1:26" ht="15.75" customHeight="1" x14ac:dyDescent="0.35">
      <c r="A206" s="5"/>
      <c r="B206" s="5"/>
      <c r="C206" s="5"/>
      <c r="D206" s="5"/>
      <c r="E206" s="5"/>
      <c r="F206" s="5"/>
      <c r="G206" s="5"/>
      <c r="H206" s="5"/>
      <c r="I206" s="5"/>
      <c r="J206" s="139"/>
      <c r="K206" s="139"/>
      <c r="L206" s="139"/>
      <c r="M206" s="28"/>
      <c r="N206" s="139"/>
      <c r="O206" s="139"/>
      <c r="P206" s="139"/>
      <c r="Q206" s="5"/>
      <c r="R206" s="5"/>
      <c r="S206" s="5"/>
      <c r="T206" s="5"/>
      <c r="U206" s="5"/>
      <c r="V206" s="5"/>
      <c r="W206" s="5"/>
      <c r="X206" s="5"/>
      <c r="Y206" s="5"/>
      <c r="Z206" s="5"/>
    </row>
    <row r="207" spans="1:26" x14ac:dyDescent="0.25">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8.75" x14ac:dyDescent="0.3">
      <c r="A209" s="30" t="s">
        <v>68</v>
      </c>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5.0999999999999996" customHeight="1" x14ac:dyDescent="0.25">
      <c r="A210" s="5"/>
      <c r="B210" s="7"/>
      <c r="C210" s="7"/>
      <c r="D210" s="7"/>
      <c r="E210" s="7"/>
      <c r="F210" s="7"/>
      <c r="G210" s="7"/>
      <c r="H210" s="7"/>
      <c r="I210" s="7"/>
      <c r="J210" s="7"/>
      <c r="K210" s="7"/>
      <c r="L210" s="7"/>
      <c r="M210" s="7"/>
      <c r="N210" s="7"/>
      <c r="O210" s="7"/>
      <c r="P210" s="7"/>
      <c r="Q210" s="7"/>
      <c r="R210" s="7"/>
      <c r="S210" s="7"/>
      <c r="T210" s="7"/>
      <c r="U210" s="7"/>
      <c r="V210" s="7"/>
      <c r="W210" s="7"/>
      <c r="X210" s="7"/>
      <c r="Y210" s="7"/>
      <c r="Z210" s="5"/>
    </row>
    <row r="211" spans="1:26" x14ac:dyDescent="0.25">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row>
    <row r="212" spans="1:26" x14ac:dyDescent="0.25">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row>
    <row r="213" spans="1:26" x14ac:dyDescent="0.25">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spans="1:26" x14ac:dyDescent="0.25">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spans="1:26" x14ac:dyDescent="0.25">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row>
    <row r="216" spans="1:26" x14ac:dyDescent="0.25">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row>
    <row r="217" spans="1:26" x14ac:dyDescent="0.25">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row>
    <row r="218" spans="1:26" x14ac:dyDescent="0.25">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row>
    <row r="219" spans="1:26" x14ac:dyDescent="0.25">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row>
    <row r="220" spans="1:26" x14ac:dyDescent="0.25">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row>
    <row r="221" spans="1:26" x14ac:dyDescent="0.25">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row>
    <row r="222" spans="1:26" x14ac:dyDescent="0.25">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row>
    <row r="223" spans="1:26" x14ac:dyDescent="0.25">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row>
    <row r="224" spans="1:26" x14ac:dyDescent="0.25">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row>
    <row r="225" spans="1:26" x14ac:dyDescent="0.25">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row>
    <row r="226" spans="1:26" x14ac:dyDescent="0.25">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row>
    <row r="227" spans="1:26" x14ac:dyDescent="0.25">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row>
    <row r="228" spans="1:26" x14ac:dyDescent="0.25">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row>
    <row r="229" spans="1:26" x14ac:dyDescent="0.25">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row>
    <row r="230" spans="1:26" x14ac:dyDescent="0.25">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row>
    <row r="231" spans="1:26" x14ac:dyDescent="0.25">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row>
    <row r="232" spans="1:26" x14ac:dyDescent="0.25">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row>
    <row r="233" spans="1:26" x14ac:dyDescent="0.25">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row>
    <row r="234" spans="1:26" x14ac:dyDescent="0.25">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row>
    <row r="235" spans="1:26" x14ac:dyDescent="0.25">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row>
    <row r="236" spans="1:26" x14ac:dyDescent="0.25">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row>
    <row r="237" spans="1:26" x14ac:dyDescent="0.25">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row>
    <row r="238" spans="1:26" x14ac:dyDescent="0.25">
      <c r="A238" s="130"/>
      <c r="B238" s="130"/>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row>
  </sheetData>
  <sheetProtection algorithmName="SHA-512" hashValue="tFPSceBH8wPlZW//5vfg/bj2RE0l8gx034Y7OKmue2uX4HSdOe2g2Pi02SC8VOV4yAMHFARTZVbeEGFToNP95w==" saltValue="sD7aw7gehvHeqt43Yfej0Q==" spinCount="100000" sheet="1" objects="1" scenarios="1" selectLockedCells="1"/>
  <mergeCells count="294">
    <mergeCell ref="B72:P72"/>
    <mergeCell ref="B101:L101"/>
    <mergeCell ref="B102:L102"/>
    <mergeCell ref="M102:O102"/>
    <mergeCell ref="M101:O101"/>
    <mergeCell ref="A19:B19"/>
    <mergeCell ref="B194:M194"/>
    <mergeCell ref="B195:M195"/>
    <mergeCell ref="B196:M196"/>
    <mergeCell ref="A16:B16"/>
    <mergeCell ref="A17:B17"/>
    <mergeCell ref="U56:Z56"/>
    <mergeCell ref="U57:Z63"/>
    <mergeCell ref="C16:L16"/>
    <mergeCell ref="Q61:S61"/>
    <mergeCell ref="P16:Z16"/>
    <mergeCell ref="P17:Z17"/>
    <mergeCell ref="P18:Z18"/>
    <mergeCell ref="P19:Z19"/>
    <mergeCell ref="C22:L22"/>
    <mergeCell ref="N22:O22"/>
    <mergeCell ref="Q62:S62"/>
    <mergeCell ref="B204:I204"/>
    <mergeCell ref="R190:Y190"/>
    <mergeCell ref="R191:Y191"/>
    <mergeCell ref="R192:Y192"/>
    <mergeCell ref="R193:Y193"/>
    <mergeCell ref="R194:Y194"/>
    <mergeCell ref="R195:Y195"/>
    <mergeCell ref="R196:Y204"/>
    <mergeCell ref="J205:L206"/>
    <mergeCell ref="N205:P206"/>
    <mergeCell ref="B200:M200"/>
    <mergeCell ref="B201:M201"/>
    <mergeCell ref="B202:M202"/>
    <mergeCell ref="B203:M203"/>
    <mergeCell ref="B197:I197"/>
    <mergeCell ref="B198:I198"/>
    <mergeCell ref="N190:P190"/>
    <mergeCell ref="J190:L190"/>
    <mergeCell ref="B193:I193"/>
    <mergeCell ref="Q186:S186"/>
    <mergeCell ref="Q187:S187"/>
    <mergeCell ref="B188:O188"/>
    <mergeCell ref="N184:O184"/>
    <mergeCell ref="B184:M184"/>
    <mergeCell ref="Q165:S165"/>
    <mergeCell ref="U165:Z175"/>
    <mergeCell ref="B166:O166"/>
    <mergeCell ref="Q166:S172"/>
    <mergeCell ref="J171:O171"/>
    <mergeCell ref="B173:O173"/>
    <mergeCell ref="J182:O182"/>
    <mergeCell ref="B180:O180"/>
    <mergeCell ref="B181:O181"/>
    <mergeCell ref="B182:I182"/>
    <mergeCell ref="B183:O183"/>
    <mergeCell ref="B176:O176"/>
    <mergeCell ref="Q173:S173"/>
    <mergeCell ref="Q174:S174"/>
    <mergeCell ref="Q57:S57"/>
    <mergeCell ref="A211:Z238"/>
    <mergeCell ref="B199:I199"/>
    <mergeCell ref="U151:Z151"/>
    <mergeCell ref="B152:O152"/>
    <mergeCell ref="Q152:S152"/>
    <mergeCell ref="U99:Z110"/>
    <mergeCell ref="U113:Z127"/>
    <mergeCell ref="U164:Z164"/>
    <mergeCell ref="Q140:S146"/>
    <mergeCell ref="B148:O148"/>
    <mergeCell ref="Q147:S147"/>
    <mergeCell ref="Q148:S148"/>
    <mergeCell ref="B149:O149"/>
    <mergeCell ref="U152:Z162"/>
    <mergeCell ref="B153:O153"/>
    <mergeCell ref="U177:Z177"/>
    <mergeCell ref="B178:O178"/>
    <mergeCell ref="Q178:S178"/>
    <mergeCell ref="U178:Z188"/>
    <mergeCell ref="B179:O179"/>
    <mergeCell ref="Q179:S185"/>
    <mergeCell ref="B186:O186"/>
    <mergeCell ref="B187:O187"/>
    <mergeCell ref="B73:P73"/>
    <mergeCell ref="Q67:S71"/>
    <mergeCell ref="N16:O16"/>
    <mergeCell ref="N17:O17"/>
    <mergeCell ref="B126:O126"/>
    <mergeCell ref="B123:O123"/>
    <mergeCell ref="A129:P129"/>
    <mergeCell ref="A24:B24"/>
    <mergeCell ref="C24:L24"/>
    <mergeCell ref="P25:Z25"/>
    <mergeCell ref="C17:L17"/>
    <mergeCell ref="C18:L18"/>
    <mergeCell ref="C19:L19"/>
    <mergeCell ref="P22:Z22"/>
    <mergeCell ref="A23:B23"/>
    <mergeCell ref="C23:L23"/>
    <mergeCell ref="N23:O23"/>
    <mergeCell ref="P23:Z23"/>
    <mergeCell ref="N18:O18"/>
    <mergeCell ref="N19:O19"/>
    <mergeCell ref="Q37:S37"/>
    <mergeCell ref="U65:Z65"/>
    <mergeCell ref="U66:Z74"/>
    <mergeCell ref="Q85:S85"/>
    <mergeCell ref="U129:Z129"/>
    <mergeCell ref="U77:Z87"/>
    <mergeCell ref="U130:Z136"/>
    <mergeCell ref="U90:Z96"/>
    <mergeCell ref="Q113:S113"/>
    <mergeCell ref="Q90:S90"/>
    <mergeCell ref="B191:I191"/>
    <mergeCell ref="B192:I192"/>
    <mergeCell ref="B86:P86"/>
    <mergeCell ref="Q78:S84"/>
    <mergeCell ref="U138:Z138"/>
    <mergeCell ref="B139:O139"/>
    <mergeCell ref="Q139:S139"/>
    <mergeCell ref="U139:Z149"/>
    <mergeCell ref="B109:L109"/>
    <mergeCell ref="M107:O107"/>
    <mergeCell ref="Q153:S159"/>
    <mergeCell ref="B160:O160"/>
    <mergeCell ref="B161:O161"/>
    <mergeCell ref="Q160:S160"/>
    <mergeCell ref="Q161:S161"/>
    <mergeCell ref="B162:O162"/>
    <mergeCell ref="B140:O140"/>
    <mergeCell ref="B84:O84"/>
    <mergeCell ref="U76:Z76"/>
    <mergeCell ref="U89:Z89"/>
    <mergeCell ref="U98:Z98"/>
    <mergeCell ref="U112:Z112"/>
    <mergeCell ref="M108:O108"/>
    <mergeCell ref="H118:L118"/>
    <mergeCell ref="M106:O106"/>
    <mergeCell ref="B106:L106"/>
    <mergeCell ref="M109:O109"/>
    <mergeCell ref="B118:G118"/>
    <mergeCell ref="B105:L105"/>
    <mergeCell ref="M105:O105"/>
    <mergeCell ref="Q91:S93"/>
    <mergeCell ref="B85:P85"/>
    <mergeCell ref="B79:O81"/>
    <mergeCell ref="C82:O82"/>
    <mergeCell ref="Q77:S77"/>
    <mergeCell ref="Q86:S86"/>
    <mergeCell ref="B103:L103"/>
    <mergeCell ref="A177:P177"/>
    <mergeCell ref="B150:O150"/>
    <mergeCell ref="M120:O120"/>
    <mergeCell ref="M121:O121"/>
    <mergeCell ref="M118:O118"/>
    <mergeCell ref="M119:O119"/>
    <mergeCell ref="B124:O124"/>
    <mergeCell ref="B125:O125"/>
    <mergeCell ref="A138:P138"/>
    <mergeCell ref="A151:P151"/>
    <mergeCell ref="B165:O165"/>
    <mergeCell ref="B146:O146"/>
    <mergeCell ref="B147:O147"/>
    <mergeCell ref="B174:O174"/>
    <mergeCell ref="B175:O175"/>
    <mergeCell ref="B167:O170"/>
    <mergeCell ref="M132:O132"/>
    <mergeCell ref="H119:L119"/>
    <mergeCell ref="H120:L120"/>
    <mergeCell ref="H121:L121"/>
    <mergeCell ref="B119:G119"/>
    <mergeCell ref="B120:G120"/>
    <mergeCell ref="B121:G121"/>
    <mergeCell ref="Q134:S134"/>
    <mergeCell ref="Q131:S133"/>
    <mergeCell ref="A89:P89"/>
    <mergeCell ref="B92:O92"/>
    <mergeCell ref="C93:O94"/>
    <mergeCell ref="B131:L132"/>
    <mergeCell ref="Q135:S135"/>
    <mergeCell ref="Q112:S112"/>
    <mergeCell ref="Q36:S36"/>
    <mergeCell ref="B36:O36"/>
    <mergeCell ref="B37:O37"/>
    <mergeCell ref="N116:O116"/>
    <mergeCell ref="B117:G117"/>
    <mergeCell ref="Q114:S124"/>
    <mergeCell ref="M117:O117"/>
    <mergeCell ref="H117:L117"/>
    <mergeCell ref="B60:O60"/>
    <mergeCell ref="B61:O61"/>
    <mergeCell ref="Q58:S60"/>
    <mergeCell ref="B59:M59"/>
    <mergeCell ref="B68:O70"/>
    <mergeCell ref="C71:O71"/>
    <mergeCell ref="Q72:S72"/>
    <mergeCell ref="Q66:S66"/>
    <mergeCell ref="B141:O144"/>
    <mergeCell ref="J145:O145"/>
    <mergeCell ref="B154:O157"/>
    <mergeCell ref="J158:O158"/>
    <mergeCell ref="A164:P164"/>
    <mergeCell ref="A112:P112"/>
    <mergeCell ref="B115:M115"/>
    <mergeCell ref="B107:L107"/>
    <mergeCell ref="B108:L108"/>
    <mergeCell ref="B134:O134"/>
    <mergeCell ref="B135:O135"/>
    <mergeCell ref="B163:O163"/>
    <mergeCell ref="Q130:S130"/>
    <mergeCell ref="A98:P98"/>
    <mergeCell ref="Q94:S94"/>
    <mergeCell ref="Q95:S95"/>
    <mergeCell ref="Q108:S108"/>
    <mergeCell ref="Q109:S109"/>
    <mergeCell ref="M103:O103"/>
    <mergeCell ref="N115:O115"/>
    <mergeCell ref="Q99:S99"/>
    <mergeCell ref="Q125:S125"/>
    <mergeCell ref="Q126:S126"/>
    <mergeCell ref="B95:O95"/>
    <mergeCell ref="B104:L104"/>
    <mergeCell ref="M104:O104"/>
    <mergeCell ref="Q100:S107"/>
    <mergeCell ref="A7:F7"/>
    <mergeCell ref="A8:F8"/>
    <mergeCell ref="G8:Z8"/>
    <mergeCell ref="N59:O59"/>
    <mergeCell ref="B28:P28"/>
    <mergeCell ref="Q29:S35"/>
    <mergeCell ref="U28:Z38"/>
    <mergeCell ref="A56:S56"/>
    <mergeCell ref="Q73:S73"/>
    <mergeCell ref="A65:S65"/>
    <mergeCell ref="A18:B18"/>
    <mergeCell ref="A11:F11"/>
    <mergeCell ref="A12:F12"/>
    <mergeCell ref="A13:F13"/>
    <mergeCell ref="G11:Z11"/>
    <mergeCell ref="A76:S76"/>
    <mergeCell ref="P24:Z24"/>
    <mergeCell ref="A22:B22"/>
    <mergeCell ref="A25:B25"/>
    <mergeCell ref="C25:L25"/>
    <mergeCell ref="N25:O25"/>
    <mergeCell ref="B50:M50"/>
    <mergeCell ref="N50:O50"/>
    <mergeCell ref="Q52:S52"/>
    <mergeCell ref="G7:Z7"/>
    <mergeCell ref="A2:Z2"/>
    <mergeCell ref="A3:Z3"/>
    <mergeCell ref="A4:Z4"/>
    <mergeCell ref="G12:Z12"/>
    <mergeCell ref="G13:Z13"/>
    <mergeCell ref="A10:Z10"/>
    <mergeCell ref="N32:O32"/>
    <mergeCell ref="B32:M32"/>
    <mergeCell ref="B33:M33"/>
    <mergeCell ref="B31:M31"/>
    <mergeCell ref="N33:O33"/>
    <mergeCell ref="A27:S27"/>
    <mergeCell ref="B30:M30"/>
    <mergeCell ref="N30:O30"/>
    <mergeCell ref="Q28:S28"/>
    <mergeCell ref="N34:O34"/>
    <mergeCell ref="B34:M34"/>
    <mergeCell ref="N24:O24"/>
    <mergeCell ref="N31:O31"/>
    <mergeCell ref="U27:Z27"/>
    <mergeCell ref="Q53:S53"/>
    <mergeCell ref="Q42:S51"/>
    <mergeCell ref="B52:O52"/>
    <mergeCell ref="B53:O53"/>
    <mergeCell ref="A40:S40"/>
    <mergeCell ref="U40:Z40"/>
    <mergeCell ref="Q41:S41"/>
    <mergeCell ref="U41:Z54"/>
    <mergeCell ref="B42:M42"/>
    <mergeCell ref="N42:O42"/>
    <mergeCell ref="B43:M43"/>
    <mergeCell ref="N43:O43"/>
    <mergeCell ref="B44:M44"/>
    <mergeCell ref="N44:O44"/>
    <mergeCell ref="B45:M45"/>
    <mergeCell ref="N45:O45"/>
    <mergeCell ref="B46:M46"/>
    <mergeCell ref="N46:O46"/>
    <mergeCell ref="B47:M47"/>
    <mergeCell ref="N47:O47"/>
    <mergeCell ref="B48:M48"/>
    <mergeCell ref="N48:O48"/>
    <mergeCell ref="B49:M49"/>
    <mergeCell ref="N49:O49"/>
  </mergeCells>
  <conditionalFormatting sqref="N184:O184">
    <cfRule type="expression" dxfId="1" priority="2">
      <formula>IF(J182="- Not applicable",TRUE,FALSE)</formula>
    </cfRule>
  </conditionalFormatting>
  <conditionalFormatting sqref="A8:F8">
    <cfRule type="expression" dxfId="0" priority="1">
      <formula>IF($G$7="Renewal of Current Project",TRUE,FALSE)</formula>
    </cfRule>
  </conditionalFormatting>
  <dataValidations count="17">
    <dataValidation type="list" allowBlank="1" showInputMessage="1" showErrorMessage="1" sqref="N133:O133" xr:uid="{07E88CE0-D8B9-4D56-B1D6-967A513A19F6}">
      <formula1>DQGrade</formula1>
    </dataValidation>
    <dataValidation type="list" allowBlank="1" showInputMessage="1" showErrorMessage="1" sqref="M118:M121" xr:uid="{2A095D91-EB0F-46E4-BCEA-8AFA3B2F342F}">
      <formula1>ParticipationType</formula1>
    </dataValidation>
    <dataValidation type="list" allowBlank="1" showInputMessage="1" showErrorMessage="1" sqref="H118:H121" xr:uid="{EB97D1DC-A481-4F07-9B40-F33B7ED9556B}">
      <formula1>Committees</formula1>
    </dataValidation>
    <dataValidation allowBlank="1" showInputMessage="1" showErrorMessage="1" prompt="To insert line breaks, press Alt+Enter." sqref="U77:Z87 U113:Z127 U152:Z162 U139:Z149 U178:Z188 U165:Z175 U28:Z38 U66:Z74 U99:Z110 U130:Z136 U90:Z96 U41:Z54 U57:Z63" xr:uid="{BD6ABB2D-C549-466F-8652-B91B4A4EFB6E}"/>
    <dataValidation allowBlank="1" showInputMessage="1" showErrorMessage="1" prompt="To insert line breaks, press Alt+Enter" sqref="A211" xr:uid="{72CBFB2E-E0E7-4C3F-970A-449FFA50BFB3}"/>
    <dataValidation type="list" allowBlank="1" showInputMessage="1" showErrorMessage="1" sqref="F9" xr:uid="{2E6EE85C-526B-474E-8D77-ED3B00CDCA22}">
      <formula1>Projects</formula1>
    </dataValidation>
    <dataValidation type="list" allowBlank="1" showInputMessage="1" showErrorMessage="1" errorTitle="Invalid Entry" error="Select &quot;Yes&quot; or &quot;No&quot; from the dropdown." sqref="N30:O34 N184:O184" xr:uid="{B3F763EE-628E-4D7A-AEFF-A03C3B2D0FE4}">
      <formula1>YesNo</formula1>
    </dataValidation>
    <dataValidation type="list" allowBlank="1" showInputMessage="1" showErrorMessage="1" errorTitle="Invalid Entry" error="Select from one of the options in the dropdown." sqref="J182:O182 J171:O171 J158:O158 J145:O145" xr:uid="{65040F35-5E48-4F50-8B5F-23476BA73C30}">
      <formula1>Likert</formula1>
    </dataValidation>
    <dataValidation type="list" allowBlank="1" showInputMessage="1" showErrorMessage="1" sqref="M109:O109 M104:O104" xr:uid="{510B2274-B494-4257-BB35-47130F65B698}">
      <formula1>YesNoNa</formula1>
    </dataValidation>
    <dataValidation type="whole" allowBlank="1" showInputMessage="1" showErrorMessage="1" prompt="Insert score between (and including) 0 and 27 points." sqref="Q42:S50" xr:uid="{6E94293D-EA7A-4C63-80C4-AE1216462B6D}">
      <formula1>0</formula1>
      <formula2>27</formula2>
    </dataValidation>
    <dataValidation type="list" allowBlank="1" showInputMessage="1" showErrorMessage="1" sqref="C71:O71" xr:uid="{0B65BC3E-BCE8-4EC5-AE4E-7D486B1E8565}">
      <formula1>_C1Alt</formula1>
    </dataValidation>
    <dataValidation type="list" allowBlank="1" showInputMessage="1" showErrorMessage="1" sqref="C82:O82" xr:uid="{EE086C0E-FA84-44CF-9561-1F77C19F6D15}">
      <formula1>_C2Alt</formula1>
    </dataValidation>
    <dataValidation type="list" allowBlank="1" showInputMessage="1" showErrorMessage="1" sqref="C93:O94" xr:uid="{2D23DB67-FCCD-4B6B-9475-78B5F2C48453}">
      <formula1>D1Alt</formula1>
    </dataValidation>
    <dataValidation type="list" allowBlank="1" showInputMessage="1" showErrorMessage="1" sqref="M132:O132" xr:uid="{7B0F313D-BB14-44F5-91CB-5CBBCB757E5B}">
      <formula1>E2Alt</formula1>
    </dataValidation>
    <dataValidation type="list" allowBlank="1" showInputMessage="1" showErrorMessage="1" sqref="G11:Z11" xr:uid="{EBAFD45A-CCFD-4142-BCBA-852D50F12BF8}">
      <formula1>NewProjType</formula1>
    </dataValidation>
    <dataValidation type="list" allowBlank="1" showInputMessage="1" showErrorMessage="1" sqref="G12:Z12" xr:uid="{2C369F8A-2F1A-4AEA-BAC9-497153925600}">
      <formula1>NewHousingType</formula1>
    </dataValidation>
    <dataValidation type="list" allowBlank="1" showInputMessage="1" showErrorMessage="1" sqref="G13:Z13 N42:O51 N59:O59" xr:uid="{D533798C-5022-48F5-8322-BCEE505DD79D}">
      <formula1>YesNo</formula1>
    </dataValidation>
  </dataValidations>
  <pageMargins left="0.7" right="0.7" top="1" bottom="0.75" header="0.3" footer="0.3"/>
  <pageSetup orientation="landscape" r:id="rId1"/>
  <headerFooter>
    <oddHeader>&amp;L&amp;G&amp;C&amp;14 FY2022 CoC Competition&amp;"-,Bold"
Scoring Matrix&amp;R&amp;G</oddHeader>
    <oddFooter>&amp;L&amp;9Copyright 2022 Institute for Community Alliances. All Rights Reserved.&amp;R&amp;9&amp;P of &amp;N</oddFooter>
  </headerFooter>
  <rowBreaks count="9" manualBreakCount="9">
    <brk id="25" max="16383" man="1"/>
    <brk id="38" max="16383" man="1"/>
    <brk id="63" max="25" man="1"/>
    <brk id="87" max="25" man="1"/>
    <brk id="110" max="25" man="1"/>
    <brk id="136" max="25" man="1"/>
    <brk id="162" max="25" man="1"/>
    <brk id="188" max="16383" man="1"/>
    <brk id="207" max="16383" man="1"/>
  </rowBreaks>
  <ignoredErrors>
    <ignoredError sqref="O204"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BCD5B-5468-40E6-9B8A-B706C44F1DFF}">
  <dimension ref="A1:P12"/>
  <sheetViews>
    <sheetView topLeftCell="M1" workbookViewId="0">
      <selection activeCell="M18" sqref="M18"/>
    </sheetView>
  </sheetViews>
  <sheetFormatPr defaultRowHeight="15" x14ac:dyDescent="0.25"/>
  <cols>
    <col min="1" max="1" width="6.7109375" bestFit="1" customWidth="1"/>
    <col min="3" max="3" width="16.7109375" bestFit="1" customWidth="1"/>
    <col min="4" max="4" width="26" bestFit="1" customWidth="1"/>
    <col min="5" max="5" width="29.140625" bestFit="1" customWidth="1"/>
    <col min="6" max="6" width="13.28515625" bestFit="1" customWidth="1"/>
    <col min="7" max="7" width="13.85546875" bestFit="1" customWidth="1"/>
    <col min="8" max="8" width="26.140625" bestFit="1" customWidth="1"/>
    <col min="9" max="9" width="28.5703125" bestFit="1" customWidth="1"/>
    <col min="11" max="11" width="49.85546875" bestFit="1" customWidth="1"/>
    <col min="12" max="12" width="57.7109375" customWidth="1"/>
    <col min="13" max="13" width="103.5703125" bestFit="1" customWidth="1"/>
    <col min="14" max="14" width="11.85546875" bestFit="1" customWidth="1"/>
    <col min="15" max="15" width="67.85546875" bestFit="1" customWidth="1"/>
    <col min="16" max="16" width="41.140625" bestFit="1" customWidth="1"/>
  </cols>
  <sheetData>
    <row r="1" spans="1:16" x14ac:dyDescent="0.25">
      <c r="A1" s="1" t="s">
        <v>79</v>
      </c>
      <c r="B1" s="1" t="s">
        <v>80</v>
      </c>
      <c r="C1" s="1" t="s">
        <v>81</v>
      </c>
      <c r="D1" s="1" t="s">
        <v>82</v>
      </c>
      <c r="E1" s="1" t="s">
        <v>83</v>
      </c>
      <c r="F1" s="1" t="s">
        <v>84</v>
      </c>
      <c r="G1" s="1" t="s">
        <v>85</v>
      </c>
      <c r="H1" s="1" t="s">
        <v>86</v>
      </c>
      <c r="I1" s="1" t="s">
        <v>87</v>
      </c>
      <c r="J1" s="1" t="s">
        <v>119</v>
      </c>
      <c r="K1" s="1" t="s">
        <v>122</v>
      </c>
      <c r="L1" s="1" t="s">
        <v>127</v>
      </c>
      <c r="M1" s="1" t="s">
        <v>130</v>
      </c>
      <c r="N1" s="1" t="s">
        <v>135</v>
      </c>
      <c r="O1" s="1" t="s">
        <v>151</v>
      </c>
      <c r="P1" s="1" t="s">
        <v>152</v>
      </c>
    </row>
    <row r="2" spans="1:16" x14ac:dyDescent="0.25">
      <c r="A2" t="s">
        <v>76</v>
      </c>
      <c r="B2" s="1" t="s">
        <v>69</v>
      </c>
      <c r="C2" t="s">
        <v>88</v>
      </c>
      <c r="D2" t="s">
        <v>89</v>
      </c>
      <c r="E2" t="s">
        <v>74</v>
      </c>
      <c r="F2" t="s">
        <v>75</v>
      </c>
      <c r="G2" s="2">
        <v>0</v>
      </c>
      <c r="H2" s="37" t="s">
        <v>90</v>
      </c>
      <c r="I2" t="s">
        <v>91</v>
      </c>
      <c r="J2" t="s">
        <v>76</v>
      </c>
      <c r="K2" s="49" t="s">
        <v>123</v>
      </c>
      <c r="L2" s="49" t="s">
        <v>134</v>
      </c>
      <c r="M2" t="s">
        <v>133</v>
      </c>
      <c r="N2" t="s">
        <v>136</v>
      </c>
      <c r="O2" t="s">
        <v>146</v>
      </c>
      <c r="P2" t="s">
        <v>155</v>
      </c>
    </row>
    <row r="3" spans="1:16" x14ac:dyDescent="0.25">
      <c r="A3" t="s">
        <v>72</v>
      </c>
      <c r="B3" t="s">
        <v>77</v>
      </c>
      <c r="C3" t="s">
        <v>92</v>
      </c>
      <c r="D3" t="s">
        <v>93</v>
      </c>
      <c r="E3" t="s">
        <v>70</v>
      </c>
      <c r="F3" t="s">
        <v>71</v>
      </c>
      <c r="G3" s="2">
        <v>1</v>
      </c>
      <c r="H3" t="s">
        <v>94</v>
      </c>
      <c r="I3" t="s">
        <v>95</v>
      </c>
      <c r="J3" t="s">
        <v>72</v>
      </c>
      <c r="K3" s="49" t="s">
        <v>124</v>
      </c>
      <c r="L3" s="49" t="s">
        <v>128</v>
      </c>
      <c r="M3" t="s">
        <v>131</v>
      </c>
      <c r="N3" t="s">
        <v>137</v>
      </c>
      <c r="O3" t="s">
        <v>147</v>
      </c>
      <c r="P3" t="s">
        <v>154</v>
      </c>
    </row>
    <row r="4" spans="1:16" x14ac:dyDescent="0.25">
      <c r="B4" t="s">
        <v>73</v>
      </c>
      <c r="C4" t="s">
        <v>96</v>
      </c>
      <c r="D4" t="s">
        <v>97</v>
      </c>
      <c r="E4" t="s">
        <v>78</v>
      </c>
      <c r="G4" s="2">
        <v>2</v>
      </c>
      <c r="H4" t="s">
        <v>98</v>
      </c>
      <c r="J4" t="s">
        <v>69</v>
      </c>
      <c r="K4" s="49" t="s">
        <v>125</v>
      </c>
      <c r="L4" s="49" t="s">
        <v>129</v>
      </c>
      <c r="M4" t="s">
        <v>132</v>
      </c>
      <c r="N4" t="s">
        <v>138</v>
      </c>
      <c r="O4" t="s">
        <v>148</v>
      </c>
      <c r="P4" t="s">
        <v>153</v>
      </c>
    </row>
    <row r="5" spans="1:16" x14ac:dyDescent="0.25">
      <c r="B5" t="s">
        <v>99</v>
      </c>
      <c r="C5" t="s">
        <v>117</v>
      </c>
      <c r="D5" t="s">
        <v>101</v>
      </c>
      <c r="G5" s="2" t="s">
        <v>102</v>
      </c>
      <c r="H5" t="s">
        <v>103</v>
      </c>
      <c r="K5" s="49" t="s">
        <v>126</v>
      </c>
      <c r="O5" t="s">
        <v>150</v>
      </c>
      <c r="P5" s="37" t="s">
        <v>156</v>
      </c>
    </row>
    <row r="6" spans="1:16" x14ac:dyDescent="0.25">
      <c r="B6" t="s">
        <v>104</v>
      </c>
      <c r="C6" t="s">
        <v>100</v>
      </c>
      <c r="D6" t="s">
        <v>105</v>
      </c>
      <c r="H6" t="s">
        <v>106</v>
      </c>
      <c r="O6" t="s">
        <v>149</v>
      </c>
    </row>
    <row r="7" spans="1:16" x14ac:dyDescent="0.25">
      <c r="D7" t="s">
        <v>107</v>
      </c>
      <c r="H7" t="s">
        <v>108</v>
      </c>
    </row>
    <row r="8" spans="1:16" x14ac:dyDescent="0.25">
      <c r="D8" t="s">
        <v>109</v>
      </c>
      <c r="H8" t="s">
        <v>110</v>
      </c>
    </row>
    <row r="9" spans="1:16" x14ac:dyDescent="0.25">
      <c r="D9" t="s">
        <v>111</v>
      </c>
    </row>
    <row r="10" spans="1:16" x14ac:dyDescent="0.25">
      <c r="D10" t="s">
        <v>112</v>
      </c>
    </row>
    <row r="11" spans="1:16" x14ac:dyDescent="0.25">
      <c r="D11" t="s">
        <v>113</v>
      </c>
    </row>
    <row r="12" spans="1:16" x14ac:dyDescent="0.25">
      <c r="D12" t="s">
        <v>114</v>
      </c>
    </row>
  </sheetData>
  <sheetProtection algorithmName="SHA-512" hashValue="eYkwPluWHmACE+Ca/p7bYRDS4Ck7jdmxobqTA2mIheWYr99pt4zVT56BInYetLqwctjRnuO0KBMMvgxlCmgALg==" saltValue="EpCM1nLIwE4NDFqYd9J0Hw==" spinCount="100000" sheet="1" objects="1" scenarios="1" selectLockedCells="1" selectUnlockedCells="1"/>
  <sortState xmlns:xlrd2="http://schemas.microsoft.com/office/spreadsheetml/2017/richdata2" ref="O2:O7">
    <sortCondition ref="O2:O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I a z U m Y M 0 F W j A A A A 9 Q A A A B I A H A B D b 2 5 m a W c v U G F j a 2 F n Z S 5 4 b W w g o h g A K K A U A A A A A A A A A A A A A A A A A A A A A A A A A A A A h Y + x D o I w G I R f h X S n L c i g 5 K c M r p K Y E I 0 r K R U a 4 c f Q Y n k 3 B x / J V x C j q J v J L X f 3 D X f 3 6 w 3 S s W 2 8 i + q N 7 j A h A e X E U y i 7 U m O V k M E e / S V J B W w L e S o q 5 U 0 w m n g 0 Z U J q a 8 8 x Y 8 4 5 6 h a 0 6 y s W c h 6 w Q 7 b J Z a 3 a g n x g / R / 2 N R p b o F R E w P 4 1 R o R 0 N S m K K A c 2 Z 5 B p / P b h N P f Z / o S w H h o 7 9 E o o 9 H c 5 s N k C e 1 8 Q D 1 B L A w Q U A A I A C A C g h r N 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I a z U i i K R 7 g O A A A A E Q A A A B M A H A B G b 3 J t d W x h c y 9 T Z W N 0 a W 9 u M S 5 t I K I Y A C i g F A A A A A A A A A A A A A A A A A A A A A A A A A A A A C t O T S 7 J z M 9 T C I b Q h t Y A U E s B A i 0 A F A A C A A g A o I a z U m Y M 0 F W j A A A A 9 Q A A A B I A A A A A A A A A A A A A A A A A A A A A A E N v b m Z p Z y 9 Q Y W N r Y W d l L n h t b F B L A Q I t A B Q A A g A I A K C G s 1 I P y u m r p A A A A O k A A A A T A A A A A A A A A A A A A A A A A O 8 A A A B b Q 2 9 u d G V u d F 9 U e X B l c 1 0 u e G 1 s U E s B A i 0 A F A A C A A g A o I a z 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y 9 b R Y m f P p J v w R Y v M L C 8 3 Y A A A A A A g A A A A A A E G Y A A A A B A A A g A A A A g s z l k + 2 s J k S m v Q s h / e / 8 g / 9 r R F J z d 1 3 s v P q f L L 3 2 P 0 s A A A A A D o A A A A A C A A A g A A A A A k N V S h B o I u g q k t 4 R H 3 f N 4 5 I + a F c g s j 9 i f 5 V + I M E K Y L l Q A A A A 3 K h G e 9 f E / R I t a B O 7 h 3 + 4 J + O M v U 1 c 7 e N 7 S a b H 9 C M x S g B E 5 n s b l F M Y + 2 F D p H + f Y L g A q l v d x U f n F E o + b o / z g T W k G c J e r a p u 9 X 0 S 1 8 r 8 1 o C Y p G Z A A A A A 6 P b R J u K Q m s g b K N 0 i G x o c i e D t d r + 7 2 m w + F C n d c A m 5 r H n N / V p o f o Z f D a X Q 5 A X 0 S a q q X v 5 D b U A 8 T B s 6 N 9 f B Z f 3 1 G A = = < / D a t a M a s h u p > 
</file>

<file path=customXml/itemProps1.xml><?xml version="1.0" encoding="utf-8"?>
<ds:datastoreItem xmlns:ds="http://schemas.openxmlformats.org/officeDocument/2006/customXml" ds:itemID="{747321F0-5E43-47F5-8795-648836974B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Scoring Matrix</vt:lpstr>
      <vt:lpstr>Picklists</vt:lpstr>
      <vt:lpstr>_C1Alt</vt:lpstr>
      <vt:lpstr>_C2Alt</vt:lpstr>
      <vt:lpstr>ApplicationType</vt:lpstr>
      <vt:lpstr>Committees</vt:lpstr>
      <vt:lpstr>D1Alt</vt:lpstr>
      <vt:lpstr>DQGrade</vt:lpstr>
      <vt:lpstr>E2Alt</vt:lpstr>
      <vt:lpstr>FindingsCount</vt:lpstr>
      <vt:lpstr>HousingType</vt:lpstr>
      <vt:lpstr>Likert</vt:lpstr>
      <vt:lpstr>NewHousingType</vt:lpstr>
      <vt:lpstr>NewProjType</vt:lpstr>
      <vt:lpstr>ParticipationType</vt:lpstr>
      <vt:lpstr>'Scoring Matrix'!Print_Area</vt:lpstr>
      <vt:lpstr>'Scoring Matrix'!Print_Titles</vt:lpstr>
      <vt:lpstr>ProgramType</vt:lpstr>
      <vt:lpstr>YesNo</vt:lpstr>
      <vt:lpstr>YesNoNa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dc:creator>
  <cp:keywords/>
  <dc:description/>
  <cp:lastModifiedBy>isaac.foxpoulsen@gmail.com</cp:lastModifiedBy>
  <cp:revision/>
  <dcterms:created xsi:type="dcterms:W3CDTF">2021-04-08T14:01:38Z</dcterms:created>
  <dcterms:modified xsi:type="dcterms:W3CDTF">2022-08-30T13:03:40Z</dcterms:modified>
  <cp:category/>
  <cp:contentStatus/>
</cp:coreProperties>
</file>