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OrgCode\St. Louis\2022\CoC Grant\UN NOFO\Local RFP\"/>
    </mc:Choice>
  </mc:AlternateContent>
  <xr:revisionPtr revIDLastSave="0" documentId="13_ncr:1_{787BA82E-DAA0-42DB-983C-2A0E2F6DC5A2}" xr6:coauthVersionLast="47" xr6:coauthVersionMax="47" xr10:uidLastSave="{00000000-0000-0000-0000-000000000000}"/>
  <bookViews>
    <workbookView xWindow="-110" yWindow="-110" windowWidth="25820" windowHeight="15500" firstSheet="1" activeTab="4" xr2:uid="{7E207034-C2BF-4A5F-AE7E-CC0999FB4677}"/>
  </bookViews>
  <sheets>
    <sheet name="Exhibit A" sheetId="1" r:id="rId1"/>
    <sheet name="Exhibit B Persons Served" sheetId="2" r:id="rId2"/>
    <sheet name="Exhibit C Subpop" sheetId="3" r:id="rId3"/>
    <sheet name="Exhibit D Lease Rent" sheetId="4" r:id="rId4"/>
    <sheet name="Exhibit E Support Serv" sheetId="5" r:id="rId5"/>
    <sheet name="Exhibit F Operating" sheetId="6" r:id="rId6"/>
    <sheet name="Exhibit G HMIS" sheetId="7" r:id="rId7"/>
    <sheet name="Exhibit H Summary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8" l="1"/>
  <c r="J17" i="8"/>
  <c r="J16" i="8"/>
  <c r="J12" i="8"/>
  <c r="J11" i="8"/>
  <c r="J10" i="8"/>
  <c r="J9" i="8"/>
  <c r="J8" i="8"/>
  <c r="J7" i="8"/>
  <c r="J6" i="8"/>
  <c r="J5" i="8"/>
  <c r="J4" i="8"/>
  <c r="D17" i="8"/>
  <c r="D16" i="8"/>
  <c r="D12" i="8"/>
  <c r="D11" i="8"/>
  <c r="D10" i="8"/>
  <c r="D9" i="8"/>
  <c r="D8" i="8"/>
  <c r="D7" i="8"/>
  <c r="D6" i="8"/>
  <c r="D5" i="8"/>
  <c r="D4" i="8"/>
  <c r="D10" i="2"/>
  <c r="C10" i="2"/>
  <c r="B10" i="2"/>
  <c r="E9" i="2"/>
  <c r="E8" i="2"/>
  <c r="E7" i="2"/>
  <c r="E6" i="2"/>
  <c r="E4" i="2"/>
  <c r="I18" i="8"/>
  <c r="I13" i="8"/>
  <c r="J13" i="8" s="1"/>
  <c r="C18" i="8"/>
  <c r="D18" i="8" s="1"/>
  <c r="C13" i="8"/>
  <c r="C14" i="8" s="1"/>
  <c r="D9" i="7"/>
  <c r="D11" i="6"/>
  <c r="D21" i="5"/>
  <c r="I15" i="4"/>
  <c r="M14" i="4"/>
  <c r="M13" i="4"/>
  <c r="M12" i="4"/>
  <c r="M11" i="4"/>
  <c r="M10" i="4"/>
  <c r="M9" i="4"/>
  <c r="M8" i="4"/>
  <c r="M7" i="4"/>
  <c r="M6" i="4"/>
  <c r="M5" i="4"/>
  <c r="M4" i="4"/>
  <c r="C15" i="8" l="1"/>
  <c r="D14" i="8"/>
  <c r="D13" i="8"/>
  <c r="M16" i="4"/>
  <c r="E10" i="2"/>
  <c r="I14" i="8"/>
  <c r="I15" i="8" l="1"/>
  <c r="J14" i="8"/>
  <c r="C19" i="8"/>
  <c r="D19" i="8" s="1"/>
  <c r="D15" i="8"/>
  <c r="I19" i="8" l="1"/>
  <c r="J19" i="8" s="1"/>
  <c r="J15" i="8"/>
</calcChain>
</file>

<file path=xl/sharedStrings.xml><?xml version="1.0" encoding="utf-8"?>
<sst xmlns="http://schemas.openxmlformats.org/spreadsheetml/2006/main" count="315" uniqueCount="190">
  <si>
    <t>Supportive Services</t>
  </si>
  <si>
    <t>Assessment of Service Needs</t>
  </si>
  <si>
    <t>Assistance with Moving</t>
  </si>
  <si>
    <t>Case Management</t>
  </si>
  <si>
    <t>Child Care</t>
  </si>
  <si>
    <t>Educational Services</t>
  </si>
  <si>
    <t>Employment Assistance</t>
  </si>
  <si>
    <t>Food</t>
  </si>
  <si>
    <t>Housing Search and Counseling Services</t>
  </si>
  <si>
    <t>Legal Services</t>
  </si>
  <si>
    <t>Life Skills Training</t>
  </si>
  <si>
    <t>Mental Health Services</t>
  </si>
  <si>
    <t>Outpatient Health Services</t>
  </si>
  <si>
    <t>Outreach Services</t>
  </si>
  <si>
    <t>Substance Abuse Treatment Services</t>
  </si>
  <si>
    <t>Transportation</t>
  </si>
  <si>
    <t>Utility Deposits</t>
  </si>
  <si>
    <t>Provider</t>
  </si>
  <si>
    <t>Frequency</t>
  </si>
  <si>
    <t>Households Table</t>
  </si>
  <si>
    <t>Households with at least One Adult &amp; One Child</t>
  </si>
  <si>
    <t>Adult Households without Children</t>
  </si>
  <si>
    <t>Households with Only Children</t>
  </si>
  <si>
    <t>Number of Households</t>
  </si>
  <si>
    <t>Characteristics</t>
  </si>
  <si>
    <t>Persons in Households with at least One Adults and One Child</t>
  </si>
  <si>
    <t>Adults Persons in Households without Children</t>
  </si>
  <si>
    <t>Persons in Households with Only Children</t>
  </si>
  <si>
    <t>Adults over age 24</t>
  </si>
  <si>
    <t>Persons ages 18-24</t>
  </si>
  <si>
    <t>Accompanied Children under age 18</t>
  </si>
  <si>
    <t>Unaccompanied Children under age 18</t>
  </si>
  <si>
    <t>Total Persons</t>
  </si>
  <si>
    <t>Supportive Services Table</t>
  </si>
  <si>
    <t>Subpopulations Tables</t>
  </si>
  <si>
    <t>Persons in Households with at Least one Adult and One Child</t>
  </si>
  <si>
    <t>Chronically Homeless Non-Veterans</t>
  </si>
  <si>
    <t>Chronically Homeless Veterans</t>
  </si>
  <si>
    <t>Non-Chronically Homeless Veterans</t>
  </si>
  <si>
    <t>Chronic Substance Abuse</t>
  </si>
  <si>
    <t>Persons with HIV/AIDS</t>
  </si>
  <si>
    <t>Severely Mentally Ill</t>
  </si>
  <si>
    <t>Victims of Domestic Violence</t>
  </si>
  <si>
    <t>Physically Disability</t>
  </si>
  <si>
    <t>Developmental Disability</t>
  </si>
  <si>
    <t>Persons Not Represented by Listed populations</t>
  </si>
  <si>
    <t>Children under age 18</t>
  </si>
  <si>
    <t>Persons in Households with ONLY Children</t>
  </si>
  <si>
    <t>Persons in Households WITHOUT Children</t>
  </si>
  <si>
    <t>Size of Units</t>
  </si>
  <si>
    <t>SRO</t>
  </si>
  <si>
    <t>0 Bedroom</t>
  </si>
  <si>
    <t>1 Bedroom</t>
  </si>
  <si>
    <t>2 Bedroom</t>
  </si>
  <si>
    <t>3 Bedroom</t>
  </si>
  <si>
    <t>4 Bedroom</t>
  </si>
  <si>
    <t>5 Bedroom</t>
  </si>
  <si>
    <t>6 Bedroom</t>
  </si>
  <si>
    <t>7 Bedroom</t>
  </si>
  <si>
    <t>8 Bedroom</t>
  </si>
  <si>
    <t>9 Bedroom</t>
  </si>
  <si>
    <t>Number of Units</t>
  </si>
  <si>
    <t>FMR Rate</t>
  </si>
  <si>
    <t>Rent to be Paid by Grant</t>
  </si>
  <si>
    <t>12 months (x12)</t>
  </si>
  <si>
    <t>Total Request</t>
  </si>
  <si>
    <t>Total Units</t>
  </si>
  <si>
    <t>Leasing or Rental Assistance Budget Detail</t>
  </si>
  <si>
    <t xml:space="preserve">Leasing or Rental Assistance Budget Detail </t>
  </si>
  <si>
    <t>Example</t>
  </si>
  <si>
    <t>Supportive Services Budget</t>
  </si>
  <si>
    <t>Eligible Costs</t>
  </si>
  <si>
    <t>Quantity and Description</t>
  </si>
  <si>
    <t>Amount of Assistance Requested</t>
  </si>
  <si>
    <t>Assistance with  Moving Costs</t>
  </si>
  <si>
    <t>Education Services</t>
  </si>
  <si>
    <t>Housing/Counseling Services</t>
  </si>
  <si>
    <t>Life Skills</t>
  </si>
  <si>
    <t>Operating Costs</t>
  </si>
  <si>
    <t>Total Assistance Requested</t>
  </si>
  <si>
    <t xml:space="preserve">Narrative in Quantity and Description column is up to 400 characters. Be brief and abbreviate as much as possible. </t>
  </si>
  <si>
    <t>#17, Operating Costs is for facilities providing only supportive services.</t>
  </si>
  <si>
    <t>Operating Budget</t>
  </si>
  <si>
    <t>Maintenance/Repair</t>
  </si>
  <si>
    <t>Property Taxes and insurance</t>
  </si>
  <si>
    <t>Replacement Reserve</t>
  </si>
  <si>
    <t>Building Security</t>
  </si>
  <si>
    <t>Electricity, Gas, and Water</t>
  </si>
  <si>
    <t>Furniture</t>
  </si>
  <si>
    <t>Equipment (lease, buy)</t>
  </si>
  <si>
    <t>HMIS Budget</t>
  </si>
  <si>
    <t xml:space="preserve">Equipment  </t>
  </si>
  <si>
    <t>Software</t>
  </si>
  <si>
    <t>Services</t>
  </si>
  <si>
    <t>Personnel</t>
  </si>
  <si>
    <t>Space &amp; Operations</t>
  </si>
  <si>
    <t>Summary Budget</t>
  </si>
  <si>
    <t>Total Assistance Requested for Grant Term</t>
  </si>
  <si>
    <t>1a</t>
  </si>
  <si>
    <t>1b</t>
  </si>
  <si>
    <t>1c</t>
  </si>
  <si>
    <t>2a</t>
  </si>
  <si>
    <t>2b</t>
  </si>
  <si>
    <t>Acquisition</t>
  </si>
  <si>
    <t>Rehabilitation</t>
  </si>
  <si>
    <t>New Construction</t>
  </si>
  <si>
    <t>Leased Units</t>
  </si>
  <si>
    <t>Leased Structures</t>
  </si>
  <si>
    <t>Rental Assistance</t>
  </si>
  <si>
    <t>Operating</t>
  </si>
  <si>
    <t>HMIS</t>
  </si>
  <si>
    <t>Sub-Total Costs Requested</t>
  </si>
  <si>
    <t>Administration (10%)</t>
  </si>
  <si>
    <t>Cash Match</t>
  </si>
  <si>
    <t>Total Match</t>
  </si>
  <si>
    <t>In-Kind Match</t>
  </si>
  <si>
    <t>Total Program Budget</t>
  </si>
  <si>
    <t>NOTE: For all supportive services where “Applicant” is selected, there must also be a corresponding entry for that service in the Supportive Services budget (BUDGET ATTACHMENTS)</t>
  </si>
  <si>
    <t>If more than one “Provider” or “Frequency” is relevant for a single service, select the provider and frequency that is used most. If more than one provider offers the service equally as often, choose the provider according to the following order: (1) Applicant, (2) Subrecipient, (3) Partner, and (4) Non- Partner.</t>
  </si>
  <si>
    <t>Provider selections:</t>
  </si>
  <si>
    <r>
      <t>• “</t>
    </r>
    <r>
      <rPr>
        <b/>
        <sz val="11"/>
        <color theme="1"/>
        <rFont val="Calibri"/>
        <family val="2"/>
        <scheme val="minor"/>
      </rPr>
      <t>Applicant</t>
    </r>
    <r>
      <rPr>
        <sz val="11"/>
        <color theme="1"/>
        <rFont val="Calibri"/>
        <family val="2"/>
        <scheme val="minor"/>
      </rPr>
      <t>” indicates your organization will provide the supportive service;</t>
    </r>
  </si>
  <si>
    <r>
      <t>• “</t>
    </r>
    <r>
      <rPr>
        <b/>
        <sz val="11"/>
        <color theme="1"/>
        <rFont val="Calibri"/>
        <family val="2"/>
        <scheme val="minor"/>
      </rPr>
      <t>Subrecipient</t>
    </r>
    <r>
      <rPr>
        <sz val="11"/>
        <color theme="1"/>
        <rFont val="Calibri"/>
        <family val="2"/>
        <scheme val="minor"/>
      </rPr>
      <t>” indicates the subrecipient(s) listed on Screen 2A. Project Subrecipients will provide the service;</t>
    </r>
  </si>
  <si>
    <r>
      <t>• “</t>
    </r>
    <r>
      <rPr>
        <b/>
        <sz val="11"/>
        <color theme="1"/>
        <rFont val="Calibri"/>
        <family val="2"/>
        <scheme val="minor"/>
      </rPr>
      <t>Partner</t>
    </r>
    <r>
      <rPr>
        <sz val="11"/>
        <color theme="1"/>
        <rFont val="Calibri"/>
        <family val="2"/>
        <scheme val="minor"/>
      </rPr>
      <t>” indicates an organization other than a subrecipient of CoC Program funds, but with whom a formal agreement or (MOU) was signed to provide the service; or</t>
    </r>
  </si>
  <si>
    <r>
      <t>• “</t>
    </r>
    <r>
      <rPr>
        <b/>
        <sz val="11"/>
        <color theme="1"/>
        <rFont val="Calibri"/>
        <family val="2"/>
        <scheme val="minor"/>
      </rPr>
      <t>Non-Partner</t>
    </r>
    <r>
      <rPr>
        <sz val="11"/>
        <color theme="1"/>
        <rFont val="Calibri"/>
        <family val="2"/>
        <scheme val="minor"/>
      </rPr>
      <t>” indicates a specific organization with whom no formal agreement was established regularly provides the service to program participants.</t>
    </r>
  </si>
  <si>
    <t>Households</t>
  </si>
  <si>
    <t>Households with at Least One Adult &amp; One Child*</t>
  </si>
  <si>
    <t>Total</t>
  </si>
  <si>
    <t>Total Number of Households</t>
  </si>
  <si>
    <t>Total number of households that include at least one adult who is 18</t>
  </si>
  <si>
    <t>or older and one child who is under the age of 18</t>
  </si>
  <si>
    <t>Total number of households where everyone is 18 or older</t>
  </si>
  <si>
    <t>Total number of households where everyone is under the age of 18</t>
  </si>
  <si>
    <t>This field automatically populates the total</t>
  </si>
  <si>
    <t>number of households entered on this row</t>
  </si>
  <si>
    <t>Persons over age 24*</t>
  </si>
  <si>
    <t>Number of all adults who are 24 years old and older for this household type</t>
  </si>
  <si>
    <t>Number of all adults who are 24 years old</t>
  </si>
  <si>
    <t>and older for this household type</t>
  </si>
  <si>
    <t>Does not apply for the household type</t>
  </si>
  <si>
    <t>Total based on the numbers entered on this row</t>
  </si>
  <si>
    <t>Persons ages</t>
  </si>
  <si>
    <t>Number of all youth who</t>
  </si>
  <si>
    <t>Number of all youth</t>
  </si>
  <si>
    <t>Does not apply for this</t>
  </si>
  <si>
    <t>Total based on the</t>
  </si>
  <si>
    <t>18-24*</t>
  </si>
  <si>
    <t>are between the ages of 18</t>
  </si>
  <si>
    <t>and 24 for this household type</t>
  </si>
  <si>
    <t>who are between the</t>
  </si>
  <si>
    <t>ages of 18 and 24 for this household type</t>
  </si>
  <si>
    <t>household type</t>
  </si>
  <si>
    <t>numbers entered on this row</t>
  </si>
  <si>
    <t>Number of all children who are under the age of 18 for this household type</t>
  </si>
  <si>
    <t>Does not apply for this household type</t>
  </si>
  <si>
    <t>Number of all children who are under the age of 18 for this household type (children who are accompanied by a parent or legal guardian who is</t>
  </si>
  <si>
    <t>also under the age of 18)</t>
  </si>
  <si>
    <t>Unaccompanie</t>
  </si>
  <si>
    <t>Numerical entry of all</t>
  </si>
  <si>
    <t>d Children</t>
  </si>
  <si>
    <t>children not</t>
  </si>
  <si>
    <t>numbers entered on</t>
  </si>
  <si>
    <t>under age 18</t>
  </si>
  <si>
    <t>accompanied by an adult under the age of 18</t>
  </si>
  <si>
    <t>this row</t>
  </si>
  <si>
    <t>This field automatically populates the total number for this household type</t>
  </si>
  <si>
    <t>This field automatically populates the total number for this</t>
  </si>
  <si>
    <t>persons</t>
  </si>
  <si>
    <t>Instructions</t>
  </si>
  <si>
    <t xml:space="preserve">Frequency selections: </t>
  </si>
  <si>
    <t>As Needed</t>
  </si>
  <si>
    <t>Daily</t>
  </si>
  <si>
    <t>Weekly</t>
  </si>
  <si>
    <t>Bi-Weekly</t>
  </si>
  <si>
    <t>Monthly</t>
  </si>
  <si>
    <t>Not Provided</t>
  </si>
  <si>
    <t>ANNUAL BUDGET</t>
  </si>
  <si>
    <t>NOTE: The Summary will multiply the total Leasing or rental assistance x 3 because UN NOFO applications are for a three year term.</t>
  </si>
  <si>
    <t>SERVED ANNUALLY</t>
  </si>
  <si>
    <t>ANNUAL</t>
  </si>
  <si>
    <t xml:space="preserve">ANNUAL BUDGET </t>
  </si>
  <si>
    <t>`</t>
  </si>
  <si>
    <t>THREE YEAR TOTAL ASSISTANCE REQUEST</t>
  </si>
  <si>
    <t>Total Match (minimum 25% of #9)</t>
  </si>
  <si>
    <t>Leased  (Exhibit D)</t>
  </si>
  <si>
    <t>Leased Structures (Exhibit D)</t>
  </si>
  <si>
    <t>Bring forward the annual totals from Exhibit D, E, F and G.</t>
  </si>
  <si>
    <t>EXAMPLE Summary Budget</t>
  </si>
  <si>
    <t xml:space="preserve"> This Grant  will ask for $627,000</t>
  </si>
  <si>
    <t>1a-1C are NOT eligible for the Unsheltered Set Aside, only for the Rural Set Aside that St. Louis is not eligible to apply for.</t>
  </si>
  <si>
    <t>NOTE: SSO Grants can ONLY have Supportive Services and HMIS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</si>
</sst>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wrapText="1"/>
    </xf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7" xfId="0" applyFont="1" applyBorder="1"/>
    <xf numFmtId="0" fontId="0" fillId="0" borderId="4" xfId="0" applyFont="1" applyBorder="1"/>
    <xf numFmtId="0" fontId="1" fillId="0" borderId="9" xfId="0" applyFont="1" applyBorder="1"/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1" fillId="0" borderId="10" xfId="0" applyFont="1" applyBorder="1"/>
    <xf numFmtId="0" fontId="1" fillId="0" borderId="11" xfId="0" applyFont="1" applyBorder="1"/>
    <xf numFmtId="0" fontId="0" fillId="2" borderId="0" xfId="0" applyFill="1" applyBorder="1"/>
    <xf numFmtId="0" fontId="0" fillId="2" borderId="5" xfId="0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8" xfId="0" applyFill="1" applyBorder="1"/>
    <xf numFmtId="0" fontId="0" fillId="2" borderId="6" xfId="0" applyFill="1" applyBorder="1"/>
    <xf numFmtId="164" fontId="0" fillId="0" borderId="0" xfId="0" applyNumberFormat="1"/>
    <xf numFmtId="0" fontId="1" fillId="0" borderId="9" xfId="0" applyFont="1" applyBorder="1" applyAlignment="1">
      <alignment wrapText="1"/>
    </xf>
    <xf numFmtId="0" fontId="0" fillId="0" borderId="0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0" fontId="0" fillId="0" borderId="12" xfId="0" applyBorder="1"/>
    <xf numFmtId="0" fontId="0" fillId="0" borderId="13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6" xfId="0" applyNumberFormat="1" applyBorder="1"/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Border="1"/>
    <xf numFmtId="164" fontId="5" fillId="0" borderId="8" xfId="0" applyNumberFormat="1" applyFont="1" applyBorder="1"/>
    <xf numFmtId="0" fontId="0" fillId="0" borderId="9" xfId="0" applyBorder="1" applyAlignment="1">
      <alignment horizontal="left"/>
    </xf>
    <xf numFmtId="164" fontId="0" fillId="0" borderId="11" xfId="0" applyNumberForma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/>
    <xf numFmtId="164" fontId="2" fillId="0" borderId="6" xfId="0" applyNumberFormat="1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4"/>
    </xf>
    <xf numFmtId="0" fontId="11" fillId="3" borderId="15" xfId="0" applyFont="1" applyFill="1" applyBorder="1" applyAlignment="1">
      <alignment horizontal="left" vertical="center" wrapText="1" indent="1"/>
    </xf>
    <xf numFmtId="0" fontId="12" fillId="3" borderId="18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horizontal="left" vertical="center" wrapText="1" indent="1"/>
    </xf>
    <xf numFmtId="0" fontId="12" fillId="3" borderId="18" xfId="0" applyFont="1" applyFill="1" applyBorder="1" applyAlignment="1">
      <alignment horizontal="left" vertical="center" wrapText="1" indent="4"/>
    </xf>
    <xf numFmtId="0" fontId="12" fillId="3" borderId="18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2" fillId="3" borderId="19" xfId="0" applyFont="1" applyFill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" fillId="0" borderId="24" xfId="0" applyFont="1" applyFill="1" applyBorder="1" applyAlignment="1">
      <alignment wrapText="1"/>
    </xf>
    <xf numFmtId="0" fontId="0" fillId="0" borderId="24" xfId="0" applyBorder="1"/>
    <xf numFmtId="0" fontId="0" fillId="0" borderId="25" xfId="0" applyBorder="1"/>
    <xf numFmtId="0" fontId="1" fillId="0" borderId="24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8" fillId="0" borderId="0" xfId="0" applyFont="1" applyBorder="1" applyAlignment="1">
      <alignment wrapText="1"/>
    </xf>
    <xf numFmtId="164" fontId="5" fillId="0" borderId="0" xfId="0" applyNumberFormat="1" applyFont="1" applyBorder="1"/>
    <xf numFmtId="164" fontId="2" fillId="0" borderId="0" xfId="0" applyNumberFormat="1" applyFont="1" applyBorder="1"/>
    <xf numFmtId="164" fontId="0" fillId="0" borderId="5" xfId="0" applyNumberFormat="1" applyBorder="1"/>
    <xf numFmtId="164" fontId="0" fillId="0" borderId="10" xfId="0" applyNumberFormat="1" applyBorder="1"/>
    <xf numFmtId="164" fontId="2" fillId="0" borderId="5" xfId="0" applyNumberFormat="1" applyFont="1" applyBorder="1"/>
    <xf numFmtId="164" fontId="0" fillId="0" borderId="24" xfId="0" applyNumberFormat="1" applyBorder="1"/>
    <xf numFmtId="164" fontId="0" fillId="5" borderId="0" xfId="0" applyNumberFormat="1" applyFill="1" applyBorder="1"/>
    <xf numFmtId="164" fontId="0" fillId="4" borderId="24" xfId="0" applyNumberFormat="1" applyFill="1" applyBorder="1"/>
    <xf numFmtId="0" fontId="8" fillId="4" borderId="24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5" fillId="4" borderId="7" xfId="0" applyFont="1" applyFill="1" applyBorder="1" applyAlignment="1">
      <alignment horizontal="left"/>
    </xf>
    <xf numFmtId="0" fontId="5" fillId="4" borderId="0" xfId="0" applyFont="1" applyFill="1" applyBorder="1"/>
    <xf numFmtId="164" fontId="5" fillId="6" borderId="0" xfId="0" applyNumberFormat="1" applyFont="1" applyFill="1" applyBorder="1"/>
    <xf numFmtId="164" fontId="0" fillId="5" borderId="8" xfId="0" applyNumberFormat="1" applyFill="1" applyBorder="1"/>
    <xf numFmtId="164" fontId="0" fillId="5" borderId="24" xfId="0" applyNumberFormat="1" applyFill="1" applyBorder="1"/>
    <xf numFmtId="0" fontId="0" fillId="7" borderId="0" xfId="0" applyFill="1"/>
    <xf numFmtId="164" fontId="0" fillId="7" borderId="0" xfId="0" applyNumberFormat="1" applyFill="1" applyBorder="1"/>
    <xf numFmtId="164" fontId="0" fillId="7" borderId="5" xfId="0" applyNumberFormat="1" applyFill="1" applyBorder="1"/>
    <xf numFmtId="164" fontId="5" fillId="4" borderId="24" xfId="0" applyNumberFormat="1" applyFont="1" applyFill="1" applyBorder="1"/>
    <xf numFmtId="0" fontId="4" fillId="0" borderId="0" xfId="0" applyFont="1" applyAlignment="1">
      <alignment horizontal="center"/>
    </xf>
    <xf numFmtId="0" fontId="11" fillId="0" borderId="23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3" xfId="0" applyFont="1" applyBorder="1" applyAlignment="1">
      <alignment horizontal="justify" vertical="center" wrapText="1"/>
    </xf>
    <xf numFmtId="0" fontId="10" fillId="0" borderId="19" xfId="0" applyFont="1" applyBorder="1" applyAlignment="1">
      <alignment horizontal="justify" vertical="center" wrapText="1"/>
    </xf>
    <xf numFmtId="0" fontId="13" fillId="3" borderId="16" xfId="0" applyFont="1" applyFill="1" applyBorder="1" applyAlignment="1">
      <alignment vertical="center" wrapText="1"/>
    </xf>
    <xf numFmtId="0" fontId="13" fillId="3" borderId="17" xfId="0" applyFont="1" applyFill="1" applyBorder="1" applyAlignment="1">
      <alignment vertical="center" wrapText="1"/>
    </xf>
    <xf numFmtId="0" fontId="13" fillId="3" borderId="1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DC91-703B-4A5F-9C35-BC83C17B53C2}">
  <dimension ref="A1:C38"/>
  <sheetViews>
    <sheetView topLeftCell="A17" workbookViewId="0">
      <selection activeCell="A32" sqref="A32"/>
    </sheetView>
  </sheetViews>
  <sheetFormatPr defaultRowHeight="14.5" x14ac:dyDescent="0.35"/>
  <cols>
    <col min="1" max="1" width="36.26953125" customWidth="1"/>
    <col min="2" max="2" width="16.54296875" customWidth="1"/>
    <col min="3" max="3" width="19.7265625" customWidth="1"/>
  </cols>
  <sheetData>
    <row r="1" spans="1:3" ht="21" x14ac:dyDescent="0.5">
      <c r="A1" s="93" t="s">
        <v>33</v>
      </c>
      <c r="B1" s="93"/>
      <c r="C1" s="93"/>
    </row>
    <row r="2" spans="1:3" ht="15" thickBot="1" x14ac:dyDescent="0.4"/>
    <row r="3" spans="1:3" ht="15" thickBot="1" x14ac:dyDescent="0.4">
      <c r="A3" s="10" t="s">
        <v>0</v>
      </c>
      <c r="B3" s="16" t="s">
        <v>17</v>
      </c>
      <c r="C3" s="17" t="s">
        <v>18</v>
      </c>
    </row>
    <row r="4" spans="1:3" x14ac:dyDescent="0.35">
      <c r="A4" s="5" t="s">
        <v>1</v>
      </c>
      <c r="B4" s="6"/>
      <c r="C4" s="7"/>
    </row>
    <row r="5" spans="1:3" x14ac:dyDescent="0.35">
      <c r="A5" s="5" t="s">
        <v>2</v>
      </c>
      <c r="B5" s="6"/>
      <c r="C5" s="7"/>
    </row>
    <row r="6" spans="1:3" x14ac:dyDescent="0.35">
      <c r="A6" s="5" t="s">
        <v>3</v>
      </c>
      <c r="B6" s="6"/>
      <c r="C6" s="7"/>
    </row>
    <row r="7" spans="1:3" x14ac:dyDescent="0.35">
      <c r="A7" s="5" t="s">
        <v>4</v>
      </c>
      <c r="B7" s="6"/>
      <c r="C7" s="7"/>
    </row>
    <row r="8" spans="1:3" x14ac:dyDescent="0.35">
      <c r="A8" s="5" t="s">
        <v>5</v>
      </c>
      <c r="B8" s="6"/>
      <c r="C8" s="7"/>
    </row>
    <row r="9" spans="1:3" x14ac:dyDescent="0.35">
      <c r="A9" s="5" t="s">
        <v>6</v>
      </c>
      <c r="B9" s="6"/>
      <c r="C9" s="7"/>
    </row>
    <row r="10" spans="1:3" x14ac:dyDescent="0.35">
      <c r="A10" s="5" t="s">
        <v>7</v>
      </c>
      <c r="B10" s="6"/>
      <c r="C10" s="7"/>
    </row>
    <row r="11" spans="1:3" x14ac:dyDescent="0.35">
      <c r="A11" s="5" t="s">
        <v>8</v>
      </c>
      <c r="B11" s="6"/>
      <c r="C11" s="7"/>
    </row>
    <row r="12" spans="1:3" x14ac:dyDescent="0.35">
      <c r="A12" s="5" t="s">
        <v>9</v>
      </c>
      <c r="B12" s="6"/>
      <c r="C12" s="7"/>
    </row>
    <row r="13" spans="1:3" x14ac:dyDescent="0.35">
      <c r="A13" s="5" t="s">
        <v>10</v>
      </c>
      <c r="B13" s="6"/>
      <c r="C13" s="7"/>
    </row>
    <row r="14" spans="1:3" x14ac:dyDescent="0.35">
      <c r="A14" s="5" t="s">
        <v>11</v>
      </c>
      <c r="B14" s="6"/>
      <c r="C14" s="7"/>
    </row>
    <row r="15" spans="1:3" x14ac:dyDescent="0.35">
      <c r="A15" s="5" t="s">
        <v>12</v>
      </c>
      <c r="B15" s="6"/>
      <c r="C15" s="7"/>
    </row>
    <row r="16" spans="1:3" x14ac:dyDescent="0.35">
      <c r="A16" s="5" t="s">
        <v>13</v>
      </c>
      <c r="B16" s="6"/>
      <c r="C16" s="7"/>
    </row>
    <row r="17" spans="1:3" x14ac:dyDescent="0.35">
      <c r="A17" s="5" t="s">
        <v>14</v>
      </c>
      <c r="B17" s="6"/>
      <c r="C17" s="7"/>
    </row>
    <row r="18" spans="1:3" x14ac:dyDescent="0.35">
      <c r="A18" s="5" t="s">
        <v>15</v>
      </c>
      <c r="B18" s="6"/>
      <c r="C18" s="7"/>
    </row>
    <row r="19" spans="1:3" ht="15" thickBot="1" x14ac:dyDescent="0.4">
      <c r="A19" s="14" t="s">
        <v>16</v>
      </c>
      <c r="B19" s="3"/>
      <c r="C19" s="4"/>
    </row>
    <row r="21" spans="1:3" x14ac:dyDescent="0.35">
      <c r="A21" s="51" t="s">
        <v>117</v>
      </c>
    </row>
    <row r="22" spans="1:3" x14ac:dyDescent="0.35">
      <c r="A22" s="51"/>
    </row>
    <row r="23" spans="1:3" x14ac:dyDescent="0.35">
      <c r="A23" s="51" t="s">
        <v>118</v>
      </c>
    </row>
    <row r="24" spans="1:3" x14ac:dyDescent="0.35">
      <c r="A24" s="51"/>
    </row>
    <row r="25" spans="1:3" x14ac:dyDescent="0.35">
      <c r="A25" s="67" t="s">
        <v>119</v>
      </c>
    </row>
    <row r="26" spans="1:3" x14ac:dyDescent="0.35">
      <c r="A26" s="51"/>
    </row>
    <row r="27" spans="1:3" x14ac:dyDescent="0.35">
      <c r="A27" s="52" t="s">
        <v>120</v>
      </c>
    </row>
    <row r="28" spans="1:3" x14ac:dyDescent="0.35">
      <c r="A28" s="52" t="s">
        <v>121</v>
      </c>
    </row>
    <row r="29" spans="1:3" x14ac:dyDescent="0.35">
      <c r="A29" s="52" t="s">
        <v>122</v>
      </c>
    </row>
    <row r="30" spans="1:3" x14ac:dyDescent="0.35">
      <c r="A30" s="52" t="s">
        <v>123</v>
      </c>
    </row>
    <row r="31" spans="1:3" x14ac:dyDescent="0.35">
      <c r="A31" s="52"/>
    </row>
    <row r="32" spans="1:3" x14ac:dyDescent="0.35">
      <c r="A32" s="67" t="s">
        <v>168</v>
      </c>
    </row>
    <row r="33" spans="1:1" x14ac:dyDescent="0.35">
      <c r="A33" s="52" t="s">
        <v>174</v>
      </c>
    </row>
    <row r="34" spans="1:1" x14ac:dyDescent="0.35">
      <c r="A34" s="52" t="s">
        <v>169</v>
      </c>
    </row>
    <row r="35" spans="1:1" x14ac:dyDescent="0.35">
      <c r="A35" s="52" t="s">
        <v>170</v>
      </c>
    </row>
    <row r="36" spans="1:1" x14ac:dyDescent="0.35">
      <c r="A36" s="52" t="s">
        <v>171</v>
      </c>
    </row>
    <row r="37" spans="1:1" x14ac:dyDescent="0.35">
      <c r="A37" s="52" t="s">
        <v>172</v>
      </c>
    </row>
    <row r="38" spans="1:1" x14ac:dyDescent="0.35">
      <c r="A38" s="52" t="s">
        <v>173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6675A-FDCC-45FC-AF01-4C86F76F3E30}">
  <dimension ref="A1:E29"/>
  <sheetViews>
    <sheetView workbookViewId="0">
      <selection activeCell="A2" sqref="A2:D2"/>
    </sheetView>
  </sheetViews>
  <sheetFormatPr defaultRowHeight="14.5" x14ac:dyDescent="0.35"/>
  <cols>
    <col min="1" max="1" width="37.54296875" customWidth="1"/>
    <col min="2" max="4" width="14.7265625" customWidth="1"/>
  </cols>
  <sheetData>
    <row r="1" spans="1:5" ht="21" x14ac:dyDescent="0.5">
      <c r="A1" s="93" t="s">
        <v>19</v>
      </c>
      <c r="B1" s="93"/>
      <c r="C1" s="93"/>
      <c r="D1" s="93"/>
    </row>
    <row r="2" spans="1:5" ht="15" thickBot="1" x14ac:dyDescent="0.4">
      <c r="A2" s="105" t="s">
        <v>177</v>
      </c>
      <c r="B2" s="105"/>
      <c r="C2" s="105"/>
      <c r="D2" s="105"/>
    </row>
    <row r="3" spans="1:5" ht="60.75" customHeight="1" thickBot="1" x14ac:dyDescent="0.4">
      <c r="A3" s="13"/>
      <c r="B3" s="11" t="s">
        <v>20</v>
      </c>
      <c r="C3" s="11" t="s">
        <v>21</v>
      </c>
      <c r="D3" s="11" t="s">
        <v>22</v>
      </c>
      <c r="E3" s="63" t="s">
        <v>126</v>
      </c>
    </row>
    <row r="4" spans="1:5" ht="15" thickBot="1" x14ac:dyDescent="0.4">
      <c r="A4" s="2" t="s">
        <v>23</v>
      </c>
      <c r="B4" s="6"/>
      <c r="C4" s="6"/>
      <c r="D4" s="6"/>
      <c r="E4" s="65">
        <f>SUM(B4:D4)</f>
        <v>0</v>
      </c>
    </row>
    <row r="5" spans="1:5" ht="77.25" customHeight="1" thickBot="1" x14ac:dyDescent="0.4">
      <c r="A5" s="10" t="s">
        <v>24</v>
      </c>
      <c r="B5" s="66" t="s">
        <v>25</v>
      </c>
      <c r="C5" s="66" t="s">
        <v>26</v>
      </c>
      <c r="D5" s="66" t="s">
        <v>27</v>
      </c>
      <c r="E5" s="64"/>
    </row>
    <row r="6" spans="1:5" x14ac:dyDescent="0.35">
      <c r="A6" s="5" t="s">
        <v>28</v>
      </c>
      <c r="B6" s="64"/>
      <c r="C6" s="64"/>
      <c r="D6" s="64"/>
      <c r="E6" s="65">
        <f t="shared" ref="E6:E9" si="0">SUM(B6:D6)</f>
        <v>0</v>
      </c>
    </row>
    <row r="7" spans="1:5" x14ac:dyDescent="0.35">
      <c r="A7" s="8" t="s">
        <v>29</v>
      </c>
      <c r="B7" s="64"/>
      <c r="C7" s="64"/>
      <c r="D7" s="64"/>
      <c r="E7" s="65">
        <f t="shared" si="0"/>
        <v>0</v>
      </c>
    </row>
    <row r="8" spans="1:5" x14ac:dyDescent="0.35">
      <c r="A8" s="8" t="s">
        <v>30</v>
      </c>
      <c r="B8" s="64"/>
      <c r="C8" s="64"/>
      <c r="D8" s="64"/>
      <c r="E8" s="65">
        <f t="shared" si="0"/>
        <v>0</v>
      </c>
    </row>
    <row r="9" spans="1:5" x14ac:dyDescent="0.35">
      <c r="A9" s="8" t="s">
        <v>31</v>
      </c>
      <c r="B9" s="64"/>
      <c r="C9" s="64"/>
      <c r="D9" s="64"/>
      <c r="E9" s="65">
        <f t="shared" si="0"/>
        <v>0</v>
      </c>
    </row>
    <row r="10" spans="1:5" ht="15" thickBot="1" x14ac:dyDescent="0.4">
      <c r="A10" s="9" t="s">
        <v>32</v>
      </c>
      <c r="B10" s="64">
        <f>SUM(B6:B9)</f>
        <v>0</v>
      </c>
      <c r="C10" s="64">
        <f t="shared" ref="C10:E10" si="1">SUM(C6:C9)</f>
        <v>0</v>
      </c>
      <c r="D10" s="64">
        <f t="shared" si="1"/>
        <v>0</v>
      </c>
      <c r="E10" s="64">
        <f t="shared" si="1"/>
        <v>0</v>
      </c>
    </row>
    <row r="13" spans="1:5" ht="15" thickBot="1" x14ac:dyDescent="0.4">
      <c r="A13" t="s">
        <v>167</v>
      </c>
    </row>
    <row r="14" spans="1:5" ht="56.5" thickBot="1" x14ac:dyDescent="0.4">
      <c r="A14" s="53" t="s">
        <v>124</v>
      </c>
      <c r="B14" s="54" t="s">
        <v>125</v>
      </c>
      <c r="C14" s="55" t="s">
        <v>21</v>
      </c>
      <c r="D14" s="56" t="s">
        <v>22</v>
      </c>
      <c r="E14" s="57" t="s">
        <v>126</v>
      </c>
    </row>
    <row r="15" spans="1:5" ht="70" x14ac:dyDescent="0.35">
      <c r="A15" s="94" t="s">
        <v>127</v>
      </c>
      <c r="B15" s="59" t="s">
        <v>128</v>
      </c>
      <c r="C15" s="96" t="s">
        <v>130</v>
      </c>
      <c r="D15" s="96" t="s">
        <v>131</v>
      </c>
      <c r="E15" s="59" t="s">
        <v>132</v>
      </c>
    </row>
    <row r="16" spans="1:5" ht="98.5" thickBot="1" x14ac:dyDescent="0.4">
      <c r="A16" s="95"/>
      <c r="B16" s="60" t="s">
        <v>129</v>
      </c>
      <c r="C16" s="97"/>
      <c r="D16" s="97"/>
      <c r="E16" s="60" t="s">
        <v>133</v>
      </c>
    </row>
    <row r="17" spans="1:5" ht="15" thickBot="1" x14ac:dyDescent="0.4">
      <c r="A17" s="61" t="s">
        <v>24</v>
      </c>
      <c r="B17" s="102"/>
      <c r="C17" s="103"/>
      <c r="D17" s="103"/>
      <c r="E17" s="104"/>
    </row>
    <row r="18" spans="1:5" ht="56.15" customHeight="1" x14ac:dyDescent="0.35">
      <c r="A18" s="94" t="s">
        <v>134</v>
      </c>
      <c r="B18" s="100" t="s">
        <v>135</v>
      </c>
      <c r="C18" s="59" t="s">
        <v>136</v>
      </c>
      <c r="D18" s="96" t="s">
        <v>138</v>
      </c>
      <c r="E18" s="96" t="s">
        <v>139</v>
      </c>
    </row>
    <row r="19" spans="1:5" ht="28.5" thickBot="1" x14ac:dyDescent="0.4">
      <c r="A19" s="95"/>
      <c r="B19" s="101"/>
      <c r="C19" s="60" t="s">
        <v>137</v>
      </c>
      <c r="D19" s="97"/>
      <c r="E19" s="97"/>
    </row>
    <row r="20" spans="1:5" ht="42" x14ac:dyDescent="0.35">
      <c r="A20" s="58" t="s">
        <v>140</v>
      </c>
      <c r="B20" s="59" t="s">
        <v>141</v>
      </c>
      <c r="C20" s="59" t="s">
        <v>142</v>
      </c>
      <c r="D20" s="59" t="s">
        <v>143</v>
      </c>
      <c r="E20" s="59" t="s">
        <v>144</v>
      </c>
    </row>
    <row r="21" spans="1:5" ht="28" x14ac:dyDescent="0.35">
      <c r="A21" s="98" t="s">
        <v>145</v>
      </c>
      <c r="B21" s="59" t="s">
        <v>146</v>
      </c>
      <c r="C21" s="59" t="s">
        <v>148</v>
      </c>
      <c r="D21" s="99" t="s">
        <v>150</v>
      </c>
      <c r="E21" s="99" t="s">
        <v>151</v>
      </c>
    </row>
    <row r="22" spans="1:5" ht="42.5" thickBot="1" x14ac:dyDescent="0.4">
      <c r="A22" s="95"/>
      <c r="B22" s="60" t="s">
        <v>147</v>
      </c>
      <c r="C22" s="60" t="s">
        <v>149</v>
      </c>
      <c r="D22" s="97"/>
      <c r="E22" s="97"/>
    </row>
    <row r="23" spans="1:5" ht="126" x14ac:dyDescent="0.35">
      <c r="A23" s="94" t="s">
        <v>30</v>
      </c>
      <c r="B23" s="96" t="s">
        <v>152</v>
      </c>
      <c r="C23" s="96" t="s">
        <v>153</v>
      </c>
      <c r="D23" s="59" t="s">
        <v>154</v>
      </c>
      <c r="E23" s="96" t="s">
        <v>139</v>
      </c>
    </row>
    <row r="24" spans="1:5" ht="28.5" thickBot="1" x14ac:dyDescent="0.4">
      <c r="A24" s="95"/>
      <c r="B24" s="97"/>
      <c r="C24" s="97"/>
      <c r="D24" s="60" t="s">
        <v>155</v>
      </c>
      <c r="E24" s="97"/>
    </row>
    <row r="25" spans="1:5" ht="42" x14ac:dyDescent="0.35">
      <c r="A25" s="58" t="s">
        <v>156</v>
      </c>
      <c r="B25" s="59" t="s">
        <v>143</v>
      </c>
      <c r="C25" s="59" t="s">
        <v>143</v>
      </c>
      <c r="D25" s="59" t="s">
        <v>157</v>
      </c>
      <c r="E25" s="59" t="s">
        <v>144</v>
      </c>
    </row>
    <row r="26" spans="1:5" ht="42" x14ac:dyDescent="0.35">
      <c r="A26" s="58" t="s">
        <v>158</v>
      </c>
      <c r="B26" s="59" t="s">
        <v>150</v>
      </c>
      <c r="C26" s="59" t="s">
        <v>150</v>
      </c>
      <c r="D26" s="59" t="s">
        <v>159</v>
      </c>
      <c r="E26" s="59" t="s">
        <v>160</v>
      </c>
    </row>
    <row r="27" spans="1:5" ht="42.5" thickBot="1" x14ac:dyDescent="0.4">
      <c r="A27" s="62" t="s">
        <v>161</v>
      </c>
      <c r="B27" s="60"/>
      <c r="C27" s="60"/>
      <c r="D27" s="60" t="s">
        <v>162</v>
      </c>
      <c r="E27" s="60" t="s">
        <v>163</v>
      </c>
    </row>
    <row r="28" spans="1:5" ht="70" x14ac:dyDescent="0.35">
      <c r="A28" s="94" t="s">
        <v>32</v>
      </c>
      <c r="B28" s="96" t="s">
        <v>164</v>
      </c>
      <c r="C28" s="59" t="s">
        <v>165</v>
      </c>
      <c r="D28" s="59" t="s">
        <v>165</v>
      </c>
      <c r="E28" s="59" t="s">
        <v>132</v>
      </c>
    </row>
    <row r="29" spans="1:5" ht="15" thickBot="1" x14ac:dyDescent="0.4">
      <c r="A29" s="95"/>
      <c r="B29" s="97"/>
      <c r="C29" s="60" t="s">
        <v>150</v>
      </c>
      <c r="D29" s="60" t="s">
        <v>150</v>
      </c>
      <c r="E29" s="60" t="s">
        <v>166</v>
      </c>
    </row>
  </sheetData>
  <mergeCells count="19">
    <mergeCell ref="A18:A19"/>
    <mergeCell ref="B18:B19"/>
    <mergeCell ref="D18:D19"/>
    <mergeCell ref="E18:E19"/>
    <mergeCell ref="A1:D1"/>
    <mergeCell ref="A15:A16"/>
    <mergeCell ref="C15:C16"/>
    <mergeCell ref="D15:D16"/>
    <mergeCell ref="B17:E17"/>
    <mergeCell ref="A2:D2"/>
    <mergeCell ref="A28:A29"/>
    <mergeCell ref="B28:B29"/>
    <mergeCell ref="A21:A22"/>
    <mergeCell ref="D21:D22"/>
    <mergeCell ref="E21:E22"/>
    <mergeCell ref="A23:A24"/>
    <mergeCell ref="B23:B24"/>
    <mergeCell ref="C23:C24"/>
    <mergeCell ref="E23:E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88D33-57D4-4AA6-A655-A762646CCC48}">
  <dimension ref="A1:M22"/>
  <sheetViews>
    <sheetView topLeftCell="A4" workbookViewId="0">
      <selection activeCell="Q39" sqref="Q39"/>
    </sheetView>
  </sheetViews>
  <sheetFormatPr defaultRowHeight="14.5" x14ac:dyDescent="0.35"/>
  <cols>
    <col min="1" max="1" width="20.36328125" customWidth="1"/>
    <col min="2" max="9" width="10.7265625" customWidth="1"/>
    <col min="10" max="10" width="15.54296875" customWidth="1"/>
    <col min="11" max="11" width="12.54296875" customWidth="1"/>
    <col min="12" max="14" width="10.7265625" customWidth="1"/>
  </cols>
  <sheetData>
    <row r="1" spans="1:13" ht="21" x14ac:dyDescent="0.5">
      <c r="A1" s="93" t="s">
        <v>34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3" ht="15" thickBot="1" x14ac:dyDescent="0.4">
      <c r="D2" s="105" t="s">
        <v>177</v>
      </c>
      <c r="E2" s="105"/>
      <c r="F2" s="105"/>
      <c r="G2" s="105"/>
    </row>
    <row r="3" spans="1:13" ht="16" thickBot="1" x14ac:dyDescent="0.4">
      <c r="A3" s="106" t="s">
        <v>35</v>
      </c>
      <c r="B3" s="107"/>
      <c r="C3" s="107"/>
      <c r="D3" s="107"/>
      <c r="E3" s="107"/>
      <c r="F3" s="107"/>
      <c r="G3" s="107"/>
      <c r="H3" s="107"/>
      <c r="I3" s="107"/>
      <c r="J3" s="107"/>
      <c r="K3" s="108"/>
    </row>
    <row r="4" spans="1:13" ht="67.5" customHeight="1" thickBot="1" x14ac:dyDescent="0.4">
      <c r="A4" s="10" t="s">
        <v>24</v>
      </c>
      <c r="B4" s="20" t="s">
        <v>36</v>
      </c>
      <c r="C4" s="20" t="s">
        <v>37</v>
      </c>
      <c r="D4" s="20" t="s">
        <v>38</v>
      </c>
      <c r="E4" s="11" t="s">
        <v>39</v>
      </c>
      <c r="F4" s="11" t="s">
        <v>40</v>
      </c>
      <c r="G4" s="11" t="s">
        <v>41</v>
      </c>
      <c r="H4" s="11" t="s">
        <v>42</v>
      </c>
      <c r="I4" s="11" t="s">
        <v>43</v>
      </c>
      <c r="J4" s="11" t="s">
        <v>44</v>
      </c>
      <c r="K4" s="21" t="s">
        <v>45</v>
      </c>
      <c r="L4" s="1"/>
      <c r="M4" s="1"/>
    </row>
    <row r="5" spans="1:13" x14ac:dyDescent="0.35">
      <c r="A5" s="5" t="s">
        <v>28</v>
      </c>
      <c r="B5" s="18"/>
      <c r="C5" s="18"/>
      <c r="D5" s="18"/>
      <c r="E5" s="6"/>
      <c r="F5" s="6"/>
      <c r="G5" s="6"/>
      <c r="H5" s="6"/>
      <c r="I5" s="6"/>
      <c r="J5" s="6"/>
      <c r="K5" s="22"/>
    </row>
    <row r="6" spans="1:13" x14ac:dyDescent="0.35">
      <c r="A6" s="5" t="s">
        <v>29</v>
      </c>
      <c r="B6" s="18"/>
      <c r="C6" s="18"/>
      <c r="D6" s="18"/>
      <c r="E6" s="6"/>
      <c r="F6" s="6"/>
      <c r="G6" s="6"/>
      <c r="H6" s="6"/>
      <c r="I6" s="6"/>
      <c r="J6" s="6"/>
      <c r="K6" s="22"/>
    </row>
    <row r="7" spans="1:13" x14ac:dyDescent="0.35">
      <c r="A7" s="5" t="s">
        <v>46</v>
      </c>
      <c r="B7" s="18"/>
      <c r="C7" s="18"/>
      <c r="D7" s="18"/>
      <c r="E7" s="6"/>
      <c r="F7" s="6"/>
      <c r="G7" s="6"/>
      <c r="H7" s="6"/>
      <c r="I7" s="6"/>
      <c r="J7" s="6"/>
      <c r="K7" s="22"/>
    </row>
    <row r="8" spans="1:13" ht="15" thickBot="1" x14ac:dyDescent="0.4">
      <c r="A8" s="14" t="s">
        <v>32</v>
      </c>
      <c r="B8" s="19"/>
      <c r="C8" s="19"/>
      <c r="D8" s="19"/>
      <c r="E8" s="3"/>
      <c r="F8" s="3"/>
      <c r="G8" s="3"/>
      <c r="H8" s="3"/>
      <c r="I8" s="3"/>
      <c r="J8" s="3"/>
      <c r="K8" s="23"/>
    </row>
    <row r="9" spans="1:13" ht="15" thickBot="1" x14ac:dyDescent="0.4"/>
    <row r="10" spans="1:13" ht="16" thickBot="1" x14ac:dyDescent="0.4">
      <c r="A10" s="106" t="s">
        <v>48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8"/>
    </row>
    <row r="11" spans="1:13" ht="58.5" thickBot="1" x14ac:dyDescent="0.4">
      <c r="A11" s="10" t="s">
        <v>24</v>
      </c>
      <c r="B11" s="20" t="s">
        <v>36</v>
      </c>
      <c r="C11" s="20" t="s">
        <v>37</v>
      </c>
      <c r="D11" s="20" t="s">
        <v>38</v>
      </c>
      <c r="E11" s="11" t="s">
        <v>39</v>
      </c>
      <c r="F11" s="11" t="s">
        <v>40</v>
      </c>
      <c r="G11" s="11" t="s">
        <v>41</v>
      </c>
      <c r="H11" s="11" t="s">
        <v>42</v>
      </c>
      <c r="I11" s="11" t="s">
        <v>43</v>
      </c>
      <c r="J11" s="11" t="s">
        <v>44</v>
      </c>
      <c r="K11" s="21" t="s">
        <v>45</v>
      </c>
    </row>
    <row r="12" spans="1:13" x14ac:dyDescent="0.35">
      <c r="A12" s="5" t="s">
        <v>28</v>
      </c>
      <c r="B12" s="18"/>
      <c r="C12" s="18"/>
      <c r="D12" s="18"/>
      <c r="E12" s="6"/>
      <c r="F12" s="6"/>
      <c r="G12" s="6"/>
      <c r="H12" s="6"/>
      <c r="I12" s="6"/>
      <c r="J12" s="6"/>
      <c r="K12" s="22"/>
    </row>
    <row r="13" spans="1:13" x14ac:dyDescent="0.35">
      <c r="A13" s="5" t="s">
        <v>29</v>
      </c>
      <c r="B13" s="18"/>
      <c r="C13" s="18"/>
      <c r="D13" s="18"/>
      <c r="E13" s="6"/>
      <c r="F13" s="6"/>
      <c r="G13" s="6"/>
      <c r="H13" s="6"/>
      <c r="I13" s="6"/>
      <c r="J13" s="6"/>
      <c r="K13" s="22"/>
    </row>
    <row r="14" spans="1:13" x14ac:dyDescent="0.35">
      <c r="A14" s="5" t="s">
        <v>46</v>
      </c>
      <c r="B14" s="18"/>
      <c r="C14" s="18"/>
      <c r="D14" s="18"/>
      <c r="E14" s="6"/>
      <c r="F14" s="6"/>
      <c r="G14" s="6"/>
      <c r="H14" s="6"/>
      <c r="I14" s="6"/>
      <c r="J14" s="6"/>
      <c r="K14" s="22"/>
    </row>
    <row r="15" spans="1:13" ht="15" thickBot="1" x14ac:dyDescent="0.4">
      <c r="A15" s="14" t="s">
        <v>32</v>
      </c>
      <c r="B15" s="19"/>
      <c r="C15" s="19"/>
      <c r="D15" s="19"/>
      <c r="E15" s="3"/>
      <c r="F15" s="3"/>
      <c r="G15" s="3"/>
      <c r="H15" s="3"/>
      <c r="I15" s="3"/>
      <c r="J15" s="3"/>
      <c r="K15" s="23"/>
    </row>
    <row r="16" spans="1:13" ht="15" thickBot="1" x14ac:dyDescent="0.4"/>
    <row r="17" spans="1:11" ht="16" thickBot="1" x14ac:dyDescent="0.4">
      <c r="A17" s="106" t="s">
        <v>47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8"/>
    </row>
    <row r="18" spans="1:11" ht="58.5" thickBot="1" x14ac:dyDescent="0.4">
      <c r="A18" s="10" t="s">
        <v>24</v>
      </c>
      <c r="B18" s="20" t="s">
        <v>36</v>
      </c>
      <c r="C18" s="20" t="s">
        <v>37</v>
      </c>
      <c r="D18" s="20" t="s">
        <v>38</v>
      </c>
      <c r="E18" s="11" t="s">
        <v>39</v>
      </c>
      <c r="F18" s="11" t="s">
        <v>40</v>
      </c>
      <c r="G18" s="11" t="s">
        <v>41</v>
      </c>
      <c r="H18" s="11" t="s">
        <v>42</v>
      </c>
      <c r="I18" s="11" t="s">
        <v>43</v>
      </c>
      <c r="J18" s="11" t="s">
        <v>44</v>
      </c>
      <c r="K18" s="21" t="s">
        <v>45</v>
      </c>
    </row>
    <row r="19" spans="1:11" x14ac:dyDescent="0.35">
      <c r="A19" s="5" t="s">
        <v>28</v>
      </c>
      <c r="B19" s="18"/>
      <c r="C19" s="18"/>
      <c r="D19" s="18"/>
      <c r="E19" s="6"/>
      <c r="F19" s="6"/>
      <c r="G19" s="6"/>
      <c r="H19" s="6"/>
      <c r="I19" s="6"/>
      <c r="J19" s="6"/>
      <c r="K19" s="22"/>
    </row>
    <row r="20" spans="1:11" x14ac:dyDescent="0.35">
      <c r="A20" s="5" t="s">
        <v>29</v>
      </c>
      <c r="B20" s="18"/>
      <c r="C20" s="18"/>
      <c r="D20" s="18"/>
      <c r="E20" s="6"/>
      <c r="F20" s="6"/>
      <c r="G20" s="6"/>
      <c r="H20" s="6"/>
      <c r="I20" s="6"/>
      <c r="J20" s="6"/>
      <c r="K20" s="22"/>
    </row>
    <row r="21" spans="1:11" x14ac:dyDescent="0.35">
      <c r="A21" s="5" t="s">
        <v>46</v>
      </c>
      <c r="B21" s="18"/>
      <c r="C21" s="18"/>
      <c r="D21" s="18"/>
      <c r="E21" s="6"/>
      <c r="F21" s="6"/>
      <c r="G21" s="6"/>
      <c r="H21" s="6" t="s">
        <v>180</v>
      </c>
      <c r="I21" s="6"/>
      <c r="J21" s="6"/>
      <c r="K21" s="22"/>
    </row>
    <row r="22" spans="1:11" ht="15" thickBot="1" x14ac:dyDescent="0.4">
      <c r="A22" s="14" t="s">
        <v>32</v>
      </c>
      <c r="B22" s="19"/>
      <c r="C22" s="19"/>
      <c r="D22" s="19"/>
      <c r="E22" s="3"/>
      <c r="F22" s="3"/>
      <c r="G22" s="3"/>
      <c r="H22" s="3"/>
      <c r="I22" s="3"/>
      <c r="J22" s="3"/>
      <c r="K22" s="23"/>
    </row>
  </sheetData>
  <mergeCells count="5">
    <mergeCell ref="A3:K3"/>
    <mergeCell ref="A1:K1"/>
    <mergeCell ref="A10:K10"/>
    <mergeCell ref="A17:K17"/>
    <mergeCell ref="D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EE6D-114D-478E-85D0-BAFFA396F749}">
  <dimension ref="A1:M19"/>
  <sheetViews>
    <sheetView workbookViewId="0">
      <selection activeCell="H23" sqref="H23"/>
    </sheetView>
  </sheetViews>
  <sheetFormatPr defaultRowHeight="14.5" x14ac:dyDescent="0.35"/>
  <cols>
    <col min="1" max="1" width="15" customWidth="1"/>
    <col min="3" max="3" width="10.36328125" customWidth="1"/>
    <col min="8" max="8" width="14.81640625" customWidth="1"/>
    <col min="13" max="13" width="9.1796875" customWidth="1"/>
  </cols>
  <sheetData>
    <row r="1" spans="1:13" ht="21" x14ac:dyDescent="0.5">
      <c r="A1" s="109" t="s">
        <v>67</v>
      </c>
      <c r="B1" s="109"/>
      <c r="C1" s="109"/>
      <c r="D1" s="109"/>
      <c r="E1" s="109"/>
      <c r="F1" s="109"/>
      <c r="H1" s="109" t="s">
        <v>68</v>
      </c>
      <c r="I1" s="109"/>
      <c r="J1" s="109"/>
      <c r="K1" s="109"/>
      <c r="L1" s="109"/>
      <c r="M1" s="109"/>
    </row>
    <row r="2" spans="1:13" ht="30.75" customHeight="1" thickBot="1" x14ac:dyDescent="0.4">
      <c r="H2" s="110" t="s">
        <v>69</v>
      </c>
      <c r="I2" s="110"/>
      <c r="J2" s="110"/>
      <c r="K2" s="110"/>
      <c r="L2" s="110"/>
      <c r="M2" s="110"/>
    </row>
    <row r="3" spans="1:13" ht="57" customHeight="1" thickBot="1" x14ac:dyDescent="0.4">
      <c r="A3" s="25" t="s">
        <v>49</v>
      </c>
      <c r="B3" s="11" t="s">
        <v>61</v>
      </c>
      <c r="C3" s="11" t="s">
        <v>62</v>
      </c>
      <c r="D3" s="11" t="s">
        <v>63</v>
      </c>
      <c r="E3" s="11" t="s">
        <v>64</v>
      </c>
      <c r="F3" s="12" t="s">
        <v>65</v>
      </c>
      <c r="H3" s="25" t="s">
        <v>49</v>
      </c>
      <c r="I3" s="11" t="s">
        <v>61</v>
      </c>
      <c r="J3" s="11" t="s">
        <v>62</v>
      </c>
      <c r="K3" s="11" t="s">
        <v>63</v>
      </c>
      <c r="L3" s="11" t="s">
        <v>64</v>
      </c>
      <c r="M3" s="12" t="s">
        <v>65</v>
      </c>
    </row>
    <row r="4" spans="1:13" ht="45.75" customHeight="1" x14ac:dyDescent="0.35">
      <c r="A4" s="5" t="s">
        <v>50</v>
      </c>
      <c r="B4" s="26"/>
      <c r="C4" s="27"/>
      <c r="D4" s="27"/>
      <c r="E4" s="26"/>
      <c r="F4" s="28"/>
      <c r="H4" s="5" t="s">
        <v>50</v>
      </c>
      <c r="I4" s="26"/>
      <c r="J4" s="27"/>
      <c r="K4" s="27"/>
      <c r="L4" s="26"/>
      <c r="M4" s="28">
        <f t="shared" ref="M4:M5" si="0">I4*K4*L4</f>
        <v>0</v>
      </c>
    </row>
    <row r="5" spans="1:13" ht="45.75" customHeight="1" x14ac:dyDescent="0.35">
      <c r="A5" s="5" t="s">
        <v>51</v>
      </c>
      <c r="B5" s="26"/>
      <c r="C5" s="27"/>
      <c r="D5" s="27"/>
      <c r="E5" s="26"/>
      <c r="F5" s="28"/>
      <c r="H5" s="5" t="s">
        <v>51</v>
      </c>
      <c r="I5" s="26"/>
      <c r="J5" s="27"/>
      <c r="K5" s="27"/>
      <c r="L5" s="26"/>
      <c r="M5" s="28">
        <f t="shared" si="0"/>
        <v>0</v>
      </c>
    </row>
    <row r="6" spans="1:13" ht="30.75" customHeight="1" x14ac:dyDescent="0.35">
      <c r="A6" s="5" t="s">
        <v>52</v>
      </c>
      <c r="B6" s="26"/>
      <c r="C6" s="27"/>
      <c r="D6" s="27"/>
      <c r="E6" s="26"/>
      <c r="F6" s="28"/>
      <c r="H6" s="5" t="s">
        <v>52</v>
      </c>
      <c r="I6" s="26">
        <v>2</v>
      </c>
      <c r="J6" s="27">
        <v>745</v>
      </c>
      <c r="K6" s="27">
        <v>745</v>
      </c>
      <c r="L6" s="26">
        <v>12</v>
      </c>
      <c r="M6" s="28">
        <f>I6*K6*L6</f>
        <v>17880</v>
      </c>
    </row>
    <row r="7" spans="1:13" x14ac:dyDescent="0.35">
      <c r="A7" s="5" t="s">
        <v>53</v>
      </c>
      <c r="B7" s="26"/>
      <c r="C7" s="27"/>
      <c r="D7" s="27"/>
      <c r="E7" s="26"/>
      <c r="F7" s="28"/>
      <c r="H7" s="5" t="s">
        <v>53</v>
      </c>
      <c r="I7" s="26">
        <v>4</v>
      </c>
      <c r="J7" s="27">
        <v>947</v>
      </c>
      <c r="K7" s="27">
        <v>947</v>
      </c>
      <c r="L7" s="26">
        <v>12</v>
      </c>
      <c r="M7" s="28">
        <f t="shared" ref="M7:M14" si="1">I7*K7*L7</f>
        <v>45456</v>
      </c>
    </row>
    <row r="8" spans="1:13" x14ac:dyDescent="0.35">
      <c r="A8" s="5" t="s">
        <v>54</v>
      </c>
      <c r="B8" s="26"/>
      <c r="C8" s="27"/>
      <c r="D8" s="27"/>
      <c r="E8" s="26"/>
      <c r="F8" s="28"/>
      <c r="H8" s="5" t="s">
        <v>54</v>
      </c>
      <c r="I8" s="26">
        <v>2</v>
      </c>
      <c r="J8" s="27">
        <v>1230</v>
      </c>
      <c r="K8" s="27">
        <v>1230</v>
      </c>
      <c r="L8" s="26">
        <v>12</v>
      </c>
      <c r="M8" s="28">
        <f t="shared" si="1"/>
        <v>29520</v>
      </c>
    </row>
    <row r="9" spans="1:13" x14ac:dyDescent="0.35">
      <c r="A9" s="5" t="s">
        <v>55</v>
      </c>
      <c r="B9" s="26"/>
      <c r="C9" s="27"/>
      <c r="D9" s="27"/>
      <c r="E9" s="26"/>
      <c r="F9" s="28"/>
      <c r="H9" s="5" t="s">
        <v>55</v>
      </c>
      <c r="I9" s="26"/>
      <c r="J9" s="27"/>
      <c r="K9" s="27"/>
      <c r="L9" s="26"/>
      <c r="M9" s="28">
        <f t="shared" si="1"/>
        <v>0</v>
      </c>
    </row>
    <row r="10" spans="1:13" x14ac:dyDescent="0.35">
      <c r="A10" s="5" t="s">
        <v>56</v>
      </c>
      <c r="B10" s="26"/>
      <c r="C10" s="27"/>
      <c r="D10" s="27"/>
      <c r="E10" s="26"/>
      <c r="F10" s="28"/>
      <c r="H10" s="5" t="s">
        <v>56</v>
      </c>
      <c r="I10" s="26"/>
      <c r="J10" s="27"/>
      <c r="K10" s="27"/>
      <c r="L10" s="26"/>
      <c r="M10" s="28">
        <f t="shared" si="1"/>
        <v>0</v>
      </c>
    </row>
    <row r="11" spans="1:13" x14ac:dyDescent="0.35">
      <c r="A11" s="5" t="s">
        <v>57</v>
      </c>
      <c r="B11" s="26"/>
      <c r="C11" s="27"/>
      <c r="D11" s="27"/>
      <c r="E11" s="26"/>
      <c r="F11" s="28"/>
      <c r="H11" s="5" t="s">
        <v>57</v>
      </c>
      <c r="I11" s="26"/>
      <c r="J11" s="27"/>
      <c r="K11" s="27"/>
      <c r="L11" s="26"/>
      <c r="M11" s="28">
        <f t="shared" si="1"/>
        <v>0</v>
      </c>
    </row>
    <row r="12" spans="1:13" x14ac:dyDescent="0.35">
      <c r="A12" s="5" t="s">
        <v>58</v>
      </c>
      <c r="B12" s="26"/>
      <c r="C12" s="27"/>
      <c r="D12" s="27"/>
      <c r="E12" s="26"/>
      <c r="F12" s="28"/>
      <c r="H12" s="5" t="s">
        <v>58</v>
      </c>
      <c r="I12" s="26"/>
      <c r="J12" s="27"/>
      <c r="K12" s="27"/>
      <c r="L12" s="26"/>
      <c r="M12" s="28">
        <f t="shared" si="1"/>
        <v>0</v>
      </c>
    </row>
    <row r="13" spans="1:13" x14ac:dyDescent="0.35">
      <c r="A13" s="5" t="s">
        <v>59</v>
      </c>
      <c r="B13" s="26"/>
      <c r="C13" s="27"/>
      <c r="D13" s="27"/>
      <c r="E13" s="26"/>
      <c r="F13" s="28"/>
      <c r="H13" s="5" t="s">
        <v>59</v>
      </c>
      <c r="I13" s="26"/>
      <c r="J13" s="27"/>
      <c r="K13" s="27"/>
      <c r="L13" s="26"/>
      <c r="M13" s="28">
        <f t="shared" si="1"/>
        <v>0</v>
      </c>
    </row>
    <row r="14" spans="1:13" x14ac:dyDescent="0.35">
      <c r="A14" s="29" t="s">
        <v>60</v>
      </c>
      <c r="B14" s="30"/>
      <c r="C14" s="31"/>
      <c r="D14" s="31"/>
      <c r="E14" s="30"/>
      <c r="F14" s="32"/>
      <c r="H14" s="29" t="s">
        <v>60</v>
      </c>
      <c r="I14" s="30"/>
      <c r="J14" s="31"/>
      <c r="K14" s="31"/>
      <c r="L14" s="30"/>
      <c r="M14" s="32">
        <f t="shared" si="1"/>
        <v>0</v>
      </c>
    </row>
    <row r="15" spans="1:13" x14ac:dyDescent="0.35">
      <c r="A15" s="5" t="s">
        <v>66</v>
      </c>
      <c r="B15" s="6"/>
      <c r="C15" s="6"/>
      <c r="D15" s="6"/>
      <c r="E15" s="6"/>
      <c r="F15" s="7"/>
      <c r="H15" s="5" t="s">
        <v>66</v>
      </c>
      <c r="I15" s="6">
        <f>SUM(I4:I14)</f>
        <v>8</v>
      </c>
      <c r="J15" s="6"/>
      <c r="K15" s="6"/>
      <c r="L15" s="6"/>
      <c r="M15" s="7"/>
    </row>
    <row r="16" spans="1:13" ht="15" thickBot="1" x14ac:dyDescent="0.4">
      <c r="A16" s="14" t="s">
        <v>65</v>
      </c>
      <c r="B16" s="3"/>
      <c r="C16" s="3"/>
      <c r="D16" s="3"/>
      <c r="E16" s="3"/>
      <c r="F16" s="33"/>
      <c r="H16" s="14" t="s">
        <v>65</v>
      </c>
      <c r="I16" s="3"/>
      <c r="J16" s="3"/>
      <c r="K16" s="3"/>
      <c r="L16" s="3"/>
      <c r="M16" s="33">
        <f>SUM(M4:M14)</f>
        <v>92856</v>
      </c>
    </row>
    <row r="18" spans="1:11" x14ac:dyDescent="0.35">
      <c r="A18" s="69" t="s">
        <v>175</v>
      </c>
    </row>
    <row r="19" spans="1:11" x14ac:dyDescent="0.35">
      <c r="A19" s="69" t="s">
        <v>176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</row>
  </sheetData>
  <mergeCells count="3">
    <mergeCell ref="A1:F1"/>
    <mergeCell ref="H1:M1"/>
    <mergeCell ref="H2:M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0CEFD-98D1-410B-8EC8-AC48AFB7E1DE}">
  <dimension ref="A1:E27"/>
  <sheetViews>
    <sheetView tabSelected="1" workbookViewId="0">
      <selection activeCell="B4" sqref="A4:B20"/>
    </sheetView>
  </sheetViews>
  <sheetFormatPr defaultRowHeight="14.5" x14ac:dyDescent="0.35"/>
  <cols>
    <col min="1" max="1" width="4.1796875" customWidth="1"/>
    <col min="2" max="2" width="33.1796875" customWidth="1"/>
    <col min="3" max="3" width="66.26953125" customWidth="1"/>
    <col min="4" max="4" width="16.1796875" customWidth="1"/>
  </cols>
  <sheetData>
    <row r="1" spans="1:5" ht="21" x14ac:dyDescent="0.5">
      <c r="A1" s="93" t="s">
        <v>70</v>
      </c>
      <c r="B1" s="93"/>
      <c r="C1" s="93"/>
      <c r="D1" s="93"/>
    </row>
    <row r="2" spans="1:5" ht="15" thickBot="1" x14ac:dyDescent="0.4">
      <c r="C2" s="70" t="s">
        <v>178</v>
      </c>
    </row>
    <row r="3" spans="1:5" ht="55.5" customHeight="1" thickBot="1" x14ac:dyDescent="0.5">
      <c r="A3" s="34"/>
      <c r="B3" s="35" t="s">
        <v>71</v>
      </c>
      <c r="C3" s="36" t="s">
        <v>72</v>
      </c>
      <c r="D3" s="37" t="s">
        <v>73</v>
      </c>
      <c r="E3" s="1"/>
    </row>
    <row r="4" spans="1:5" x14ac:dyDescent="0.35">
      <c r="A4" s="5">
        <v>1</v>
      </c>
      <c r="B4" s="6" t="s">
        <v>1</v>
      </c>
      <c r="C4" s="6"/>
      <c r="D4" s="28"/>
    </row>
    <row r="5" spans="1:5" x14ac:dyDescent="0.35">
      <c r="A5" s="5">
        <v>2</v>
      </c>
      <c r="B5" s="6" t="s">
        <v>74</v>
      </c>
      <c r="C5" s="6"/>
      <c r="D5" s="28"/>
    </row>
    <row r="6" spans="1:5" x14ac:dyDescent="0.35">
      <c r="A6" s="5">
        <v>3</v>
      </c>
      <c r="B6" s="6" t="s">
        <v>3</v>
      </c>
      <c r="C6" s="6"/>
      <c r="D6" s="28"/>
    </row>
    <row r="7" spans="1:5" x14ac:dyDescent="0.35">
      <c r="A7" s="5">
        <v>4</v>
      </c>
      <c r="B7" s="6" t="s">
        <v>4</v>
      </c>
      <c r="C7" s="6"/>
      <c r="D7" s="28"/>
    </row>
    <row r="8" spans="1:5" x14ac:dyDescent="0.35">
      <c r="A8" s="5">
        <v>5</v>
      </c>
      <c r="B8" s="6" t="s">
        <v>75</v>
      </c>
      <c r="C8" s="6"/>
      <c r="D8" s="28"/>
    </row>
    <row r="9" spans="1:5" x14ac:dyDescent="0.35">
      <c r="A9" s="5">
        <v>6</v>
      </c>
      <c r="B9" s="6" t="s">
        <v>6</v>
      </c>
      <c r="C9" s="6"/>
      <c r="D9" s="28"/>
    </row>
    <row r="10" spans="1:5" x14ac:dyDescent="0.35">
      <c r="A10" s="5">
        <v>7</v>
      </c>
      <c r="B10" s="6" t="s">
        <v>7</v>
      </c>
      <c r="C10" s="6"/>
      <c r="D10" s="28"/>
    </row>
    <row r="11" spans="1:5" x14ac:dyDescent="0.35">
      <c r="A11" s="5">
        <v>8</v>
      </c>
      <c r="B11" s="6" t="s">
        <v>76</v>
      </c>
      <c r="C11" s="6"/>
      <c r="D11" s="28"/>
    </row>
    <row r="12" spans="1:5" x14ac:dyDescent="0.35">
      <c r="A12" s="5">
        <v>9</v>
      </c>
      <c r="B12" s="6" t="s">
        <v>9</v>
      </c>
      <c r="C12" s="6"/>
      <c r="D12" s="28"/>
    </row>
    <row r="13" spans="1:5" x14ac:dyDescent="0.35">
      <c r="A13" s="5">
        <v>10</v>
      </c>
      <c r="B13" s="6" t="s">
        <v>77</v>
      </c>
      <c r="C13" s="6"/>
      <c r="D13" s="28"/>
    </row>
    <row r="14" spans="1:5" x14ac:dyDescent="0.35">
      <c r="A14" s="5">
        <v>11</v>
      </c>
      <c r="B14" s="6" t="s">
        <v>11</v>
      </c>
      <c r="C14" s="6"/>
      <c r="D14" s="28"/>
    </row>
    <row r="15" spans="1:5" x14ac:dyDescent="0.35">
      <c r="A15" s="5">
        <v>12</v>
      </c>
      <c r="B15" s="6" t="s">
        <v>12</v>
      </c>
      <c r="C15" s="6"/>
      <c r="D15" s="28"/>
    </row>
    <row r="16" spans="1:5" x14ac:dyDescent="0.35">
      <c r="A16" s="5">
        <v>13</v>
      </c>
      <c r="B16" s="6" t="s">
        <v>13</v>
      </c>
      <c r="C16" s="6"/>
      <c r="D16" s="28"/>
    </row>
    <row r="17" spans="1:4" x14ac:dyDescent="0.35">
      <c r="A17" s="5">
        <v>14</v>
      </c>
      <c r="B17" s="6" t="s">
        <v>14</v>
      </c>
      <c r="C17" s="6"/>
      <c r="D17" s="28"/>
    </row>
    <row r="18" spans="1:4" x14ac:dyDescent="0.35">
      <c r="A18" s="5">
        <v>15</v>
      </c>
      <c r="B18" s="6" t="s">
        <v>15</v>
      </c>
      <c r="C18" s="6"/>
      <c r="D18" s="28"/>
    </row>
    <row r="19" spans="1:4" x14ac:dyDescent="0.35">
      <c r="A19" s="5">
        <v>16</v>
      </c>
      <c r="B19" s="6" t="s">
        <v>16</v>
      </c>
      <c r="C19" s="6"/>
      <c r="D19" s="28"/>
    </row>
    <row r="20" spans="1:4" x14ac:dyDescent="0.35">
      <c r="A20" s="5">
        <v>17</v>
      </c>
      <c r="B20" s="6" t="s">
        <v>78</v>
      </c>
      <c r="C20" s="6"/>
      <c r="D20" s="28"/>
    </row>
    <row r="21" spans="1:4" ht="15" thickBot="1" x14ac:dyDescent="0.4">
      <c r="A21" s="14"/>
      <c r="B21" s="3" t="s">
        <v>79</v>
      </c>
      <c r="C21" s="3"/>
      <c r="D21" s="33">
        <f>SUM(D4:D20)</f>
        <v>0</v>
      </c>
    </row>
    <row r="23" spans="1:4" x14ac:dyDescent="0.35">
      <c r="B23" t="s">
        <v>80</v>
      </c>
    </row>
    <row r="24" spans="1:4" x14ac:dyDescent="0.35">
      <c r="B24" t="s">
        <v>81</v>
      </c>
    </row>
    <row r="26" spans="1:4" x14ac:dyDescent="0.35">
      <c r="B26" s="69" t="s">
        <v>175</v>
      </c>
    </row>
    <row r="27" spans="1:4" x14ac:dyDescent="0.35">
      <c r="B27" s="69" t="s">
        <v>176</v>
      </c>
      <c r="C27" s="71"/>
      <c r="D27" s="71"/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F99F5-1D08-46D1-8C2D-39D13B9E9528}">
  <dimension ref="A1:E16"/>
  <sheetViews>
    <sheetView workbookViewId="0">
      <selection activeCell="D16" sqref="C16:D16"/>
    </sheetView>
  </sheetViews>
  <sheetFormatPr defaultRowHeight="14.5" x14ac:dyDescent="0.35"/>
  <cols>
    <col min="1" max="1" width="4.1796875" customWidth="1"/>
    <col min="2" max="2" width="33.1796875" customWidth="1"/>
    <col min="3" max="3" width="66.26953125" customWidth="1"/>
    <col min="4" max="4" width="16.1796875" customWidth="1"/>
  </cols>
  <sheetData>
    <row r="1" spans="1:5" ht="21" x14ac:dyDescent="0.5">
      <c r="A1" s="93" t="s">
        <v>82</v>
      </c>
      <c r="B1" s="93"/>
      <c r="C1" s="93"/>
      <c r="D1" s="93"/>
    </row>
    <row r="2" spans="1:5" ht="15" thickBot="1" x14ac:dyDescent="0.4">
      <c r="C2" s="70" t="s">
        <v>175</v>
      </c>
    </row>
    <row r="3" spans="1:5" ht="55.5" customHeight="1" thickBot="1" x14ac:dyDescent="0.5">
      <c r="A3" s="34"/>
      <c r="B3" s="35" t="s">
        <v>71</v>
      </c>
      <c r="C3" s="36" t="s">
        <v>72</v>
      </c>
      <c r="D3" s="37" t="s">
        <v>73</v>
      </c>
      <c r="E3" s="1"/>
    </row>
    <row r="4" spans="1:5" x14ac:dyDescent="0.35">
      <c r="A4" s="5">
        <v>1</v>
      </c>
      <c r="B4" s="6" t="s">
        <v>83</v>
      </c>
      <c r="C4" s="6"/>
      <c r="D4" s="28"/>
    </row>
    <row r="5" spans="1:5" x14ac:dyDescent="0.35">
      <c r="A5" s="5">
        <v>2</v>
      </c>
      <c r="B5" s="6" t="s">
        <v>84</v>
      </c>
      <c r="C5" s="6"/>
      <c r="D5" s="28"/>
    </row>
    <row r="6" spans="1:5" x14ac:dyDescent="0.35">
      <c r="A6" s="5">
        <v>3</v>
      </c>
      <c r="B6" s="6" t="s">
        <v>85</v>
      </c>
      <c r="C6" s="6"/>
      <c r="D6" s="28"/>
    </row>
    <row r="7" spans="1:5" x14ac:dyDescent="0.35">
      <c r="A7" s="5">
        <v>4</v>
      </c>
      <c r="B7" s="6" t="s">
        <v>86</v>
      </c>
      <c r="C7" s="6"/>
      <c r="D7" s="28"/>
    </row>
    <row r="8" spans="1:5" x14ac:dyDescent="0.35">
      <c r="A8" s="5">
        <v>5</v>
      </c>
      <c r="B8" s="6" t="s">
        <v>87</v>
      </c>
      <c r="C8" s="6"/>
      <c r="D8" s="28"/>
    </row>
    <row r="9" spans="1:5" x14ac:dyDescent="0.35">
      <c r="A9" s="5">
        <v>6</v>
      </c>
      <c r="B9" s="6" t="s">
        <v>88</v>
      </c>
      <c r="C9" s="6"/>
      <c r="D9" s="28"/>
    </row>
    <row r="10" spans="1:5" x14ac:dyDescent="0.35">
      <c r="A10" s="5">
        <v>7</v>
      </c>
      <c r="B10" s="6" t="s">
        <v>89</v>
      </c>
      <c r="C10" s="6"/>
      <c r="D10" s="28"/>
    </row>
    <row r="11" spans="1:5" ht="15" thickBot="1" x14ac:dyDescent="0.4">
      <c r="A11" s="14"/>
      <c r="B11" s="3" t="s">
        <v>79</v>
      </c>
      <c r="C11" s="3"/>
      <c r="D11" s="33">
        <f>SUM(D4:D10)</f>
        <v>0</v>
      </c>
    </row>
    <row r="13" spans="1:5" x14ac:dyDescent="0.35">
      <c r="B13" t="s">
        <v>80</v>
      </c>
    </row>
    <row r="15" spans="1:5" x14ac:dyDescent="0.35">
      <c r="B15" s="69" t="s">
        <v>175</v>
      </c>
    </row>
    <row r="16" spans="1:5" x14ac:dyDescent="0.35">
      <c r="B16" s="69" t="s">
        <v>176</v>
      </c>
      <c r="C16" s="71"/>
      <c r="D16" s="71"/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4F0D7-1EB4-4284-9F95-15EC3BCB09E1}">
  <dimension ref="A1:E13"/>
  <sheetViews>
    <sheetView workbookViewId="0">
      <selection activeCell="D6" sqref="D6"/>
    </sheetView>
  </sheetViews>
  <sheetFormatPr defaultRowHeight="14.5" x14ac:dyDescent="0.35"/>
  <cols>
    <col min="1" max="1" width="4.1796875" customWidth="1"/>
    <col min="2" max="2" width="33.1796875" customWidth="1"/>
    <col min="3" max="3" width="66.26953125" customWidth="1"/>
    <col min="4" max="4" width="16.1796875" customWidth="1"/>
  </cols>
  <sheetData>
    <row r="1" spans="1:5" ht="21" x14ac:dyDescent="0.5">
      <c r="A1" s="93" t="s">
        <v>90</v>
      </c>
      <c r="B1" s="93"/>
      <c r="C1" s="93"/>
      <c r="D1" s="93"/>
    </row>
    <row r="2" spans="1:5" ht="15" thickBot="1" x14ac:dyDescent="0.4">
      <c r="C2" s="72" t="s">
        <v>179</v>
      </c>
    </row>
    <row r="3" spans="1:5" ht="55.5" customHeight="1" thickBot="1" x14ac:dyDescent="0.5">
      <c r="A3" s="34"/>
      <c r="B3" s="35" t="s">
        <v>71</v>
      </c>
      <c r="C3" s="36" t="s">
        <v>72</v>
      </c>
      <c r="D3" s="37" t="s">
        <v>73</v>
      </c>
      <c r="E3" s="1"/>
    </row>
    <row r="4" spans="1:5" x14ac:dyDescent="0.35">
      <c r="A4" s="5">
        <v>1</v>
      </c>
      <c r="B4" s="6" t="s">
        <v>91</v>
      </c>
      <c r="C4" s="6"/>
      <c r="D4" s="28"/>
    </row>
    <row r="5" spans="1:5" x14ac:dyDescent="0.35">
      <c r="A5" s="5">
        <v>2</v>
      </c>
      <c r="B5" s="6" t="s">
        <v>92</v>
      </c>
      <c r="C5" s="6"/>
      <c r="D5" s="28">
        <v>5000</v>
      </c>
    </row>
    <row r="6" spans="1:5" x14ac:dyDescent="0.35">
      <c r="A6" s="5">
        <v>3</v>
      </c>
      <c r="B6" s="6" t="s">
        <v>93</v>
      </c>
      <c r="C6" s="6"/>
      <c r="D6" s="28"/>
    </row>
    <row r="7" spans="1:5" x14ac:dyDescent="0.35">
      <c r="A7" s="5">
        <v>4</v>
      </c>
      <c r="B7" s="6" t="s">
        <v>94</v>
      </c>
      <c r="C7" s="6"/>
      <c r="D7" s="28"/>
    </row>
    <row r="8" spans="1:5" x14ac:dyDescent="0.35">
      <c r="A8" s="5">
        <v>5</v>
      </c>
      <c r="B8" s="6" t="s">
        <v>95</v>
      </c>
      <c r="C8" s="6"/>
      <c r="D8" s="28"/>
    </row>
    <row r="9" spans="1:5" ht="15" thickBot="1" x14ac:dyDescent="0.4">
      <c r="A9" s="14"/>
      <c r="B9" s="3" t="s">
        <v>79</v>
      </c>
      <c r="C9" s="3"/>
      <c r="D9" s="33">
        <f>SUM(D4:D8)</f>
        <v>5000</v>
      </c>
    </row>
    <row r="11" spans="1:5" x14ac:dyDescent="0.35">
      <c r="B11" t="s">
        <v>80</v>
      </c>
    </row>
    <row r="13" spans="1:5" x14ac:dyDescent="0.35">
      <c r="B13" s="69" t="s">
        <v>176</v>
      </c>
      <c r="C13" s="71"/>
      <c r="D13" s="71"/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0A2D7-3F52-43C8-8915-AFD239BD7289}">
  <dimension ref="A1:K26"/>
  <sheetViews>
    <sheetView workbookViewId="0">
      <selection activeCell="B28" sqref="B28"/>
    </sheetView>
  </sheetViews>
  <sheetFormatPr defaultRowHeight="14.5" x14ac:dyDescent="0.35"/>
  <cols>
    <col min="1" max="1" width="5.36328125" customWidth="1"/>
    <col min="2" max="2" width="37.1796875" customWidth="1"/>
    <col min="3" max="5" width="13.7265625" customWidth="1"/>
    <col min="7" max="7" width="5.36328125" customWidth="1"/>
    <col min="8" max="8" width="37.1796875" customWidth="1"/>
    <col min="9" max="9" width="13.81640625" customWidth="1"/>
    <col min="10" max="10" width="13.7265625" customWidth="1"/>
  </cols>
  <sheetData>
    <row r="1" spans="1:11" ht="21" x14ac:dyDescent="0.5">
      <c r="A1" s="93" t="s">
        <v>96</v>
      </c>
      <c r="B1" s="93"/>
      <c r="C1" s="93"/>
      <c r="D1" s="68"/>
      <c r="E1" s="68"/>
      <c r="G1" s="93" t="s">
        <v>186</v>
      </c>
      <c r="H1" s="93"/>
      <c r="I1" s="93"/>
    </row>
    <row r="2" spans="1:11" ht="19" thickBot="1" x14ac:dyDescent="0.5">
      <c r="B2" s="72" t="s">
        <v>175</v>
      </c>
      <c r="G2" s="111" t="s">
        <v>69</v>
      </c>
      <c r="H2" s="111"/>
      <c r="I2" s="111"/>
    </row>
    <row r="3" spans="1:11" ht="78.75" customHeight="1" x14ac:dyDescent="0.35">
      <c r="A3" s="38"/>
      <c r="B3" s="39" t="s">
        <v>71</v>
      </c>
      <c r="C3" s="83" t="s">
        <v>97</v>
      </c>
      <c r="D3" s="82" t="s">
        <v>181</v>
      </c>
      <c r="E3" s="73"/>
      <c r="G3" s="38"/>
      <c r="H3" s="39" t="s">
        <v>71</v>
      </c>
      <c r="I3" s="40" t="s">
        <v>97</v>
      </c>
      <c r="J3" s="82" t="s">
        <v>181</v>
      </c>
    </row>
    <row r="4" spans="1:11" x14ac:dyDescent="0.35">
      <c r="A4" s="5" t="s">
        <v>98</v>
      </c>
      <c r="B4" s="6" t="s">
        <v>103</v>
      </c>
      <c r="C4" s="80"/>
      <c r="D4" s="88">
        <f>C4*3</f>
        <v>0</v>
      </c>
      <c r="E4" s="27"/>
      <c r="G4" s="5" t="s">
        <v>98</v>
      </c>
      <c r="H4" s="6" t="s">
        <v>103</v>
      </c>
      <c r="I4" s="87"/>
      <c r="J4" s="88">
        <f>I4*3</f>
        <v>0</v>
      </c>
    </row>
    <row r="5" spans="1:11" x14ac:dyDescent="0.35">
      <c r="A5" s="5" t="s">
        <v>99</v>
      </c>
      <c r="B5" s="6" t="s">
        <v>104</v>
      </c>
      <c r="C5" s="80"/>
      <c r="D5" s="88">
        <f t="shared" ref="D5:D19" si="0">C5*3</f>
        <v>0</v>
      </c>
      <c r="E5" s="27"/>
      <c r="G5" s="5" t="s">
        <v>99</v>
      </c>
      <c r="H5" s="6" t="s">
        <v>104</v>
      </c>
      <c r="I5" s="87"/>
      <c r="J5" s="88">
        <f t="shared" ref="J5:J19" si="1">I5*3</f>
        <v>0</v>
      </c>
    </row>
    <row r="6" spans="1:11" x14ac:dyDescent="0.35">
      <c r="A6" s="5" t="s">
        <v>100</v>
      </c>
      <c r="B6" s="6" t="s">
        <v>105</v>
      </c>
      <c r="C6" s="80"/>
      <c r="D6" s="88">
        <f t="shared" si="0"/>
        <v>0</v>
      </c>
      <c r="E6" s="27"/>
      <c r="G6" s="5" t="s">
        <v>100</v>
      </c>
      <c r="H6" s="6" t="s">
        <v>105</v>
      </c>
      <c r="I6" s="87"/>
      <c r="J6" s="88">
        <f t="shared" si="1"/>
        <v>0</v>
      </c>
    </row>
    <row r="7" spans="1:11" x14ac:dyDescent="0.35">
      <c r="A7" s="5" t="s">
        <v>101</v>
      </c>
      <c r="B7" s="6" t="s">
        <v>183</v>
      </c>
      <c r="C7" s="90">
        <v>0</v>
      </c>
      <c r="D7" s="79">
        <f t="shared" si="0"/>
        <v>0</v>
      </c>
      <c r="E7" s="27"/>
      <c r="G7" s="5" t="s">
        <v>101</v>
      </c>
      <c r="H7" s="6" t="s">
        <v>106</v>
      </c>
      <c r="I7" s="28"/>
      <c r="J7" s="79">
        <f t="shared" si="1"/>
        <v>0</v>
      </c>
    </row>
    <row r="8" spans="1:11" x14ac:dyDescent="0.35">
      <c r="A8" s="5" t="s">
        <v>102</v>
      </c>
      <c r="B8" s="6" t="s">
        <v>184</v>
      </c>
      <c r="C8" s="90">
        <v>0</v>
      </c>
      <c r="D8" s="79">
        <f t="shared" si="0"/>
        <v>0</v>
      </c>
      <c r="E8" s="27"/>
      <c r="G8" s="5" t="s">
        <v>102</v>
      </c>
      <c r="H8" s="6" t="s">
        <v>107</v>
      </c>
      <c r="I8" s="28"/>
      <c r="J8" s="79">
        <f t="shared" si="1"/>
        <v>0</v>
      </c>
    </row>
    <row r="9" spans="1:11" x14ac:dyDescent="0.35">
      <c r="A9" s="41">
        <v>3</v>
      </c>
      <c r="B9" s="6" t="s">
        <v>108</v>
      </c>
      <c r="C9" s="90">
        <v>0</v>
      </c>
      <c r="D9" s="79">
        <f t="shared" si="0"/>
        <v>0</v>
      </c>
      <c r="E9" s="27"/>
      <c r="G9" s="41">
        <v>3</v>
      </c>
      <c r="H9" s="6" t="s">
        <v>108</v>
      </c>
      <c r="I9" s="28">
        <v>125000</v>
      </c>
      <c r="J9" s="79">
        <f t="shared" si="1"/>
        <v>375000</v>
      </c>
    </row>
    <row r="10" spans="1:11" x14ac:dyDescent="0.35">
      <c r="A10" s="41">
        <v>4</v>
      </c>
      <c r="B10" s="6" t="s">
        <v>0</v>
      </c>
      <c r="C10" s="90">
        <v>0</v>
      </c>
      <c r="D10" s="79">
        <f t="shared" si="0"/>
        <v>0</v>
      </c>
      <c r="E10" s="27"/>
      <c r="G10" s="41">
        <v>4</v>
      </c>
      <c r="H10" s="6" t="s">
        <v>0</v>
      </c>
      <c r="I10" s="28">
        <v>60000</v>
      </c>
      <c r="J10" s="79">
        <f t="shared" si="1"/>
        <v>180000</v>
      </c>
    </row>
    <row r="11" spans="1:11" x14ac:dyDescent="0.35">
      <c r="A11" s="41">
        <v>5</v>
      </c>
      <c r="B11" s="6" t="s">
        <v>109</v>
      </c>
      <c r="C11" s="90">
        <v>0</v>
      </c>
      <c r="D11" s="79">
        <f t="shared" si="0"/>
        <v>0</v>
      </c>
      <c r="E11" s="27"/>
      <c r="G11" s="41">
        <v>5</v>
      </c>
      <c r="H11" s="6" t="s">
        <v>109</v>
      </c>
      <c r="I11" s="28">
        <v>5000</v>
      </c>
      <c r="J11" s="79">
        <f t="shared" si="1"/>
        <v>15000</v>
      </c>
    </row>
    <row r="12" spans="1:11" ht="15" thickBot="1" x14ac:dyDescent="0.4">
      <c r="A12" s="42">
        <v>6</v>
      </c>
      <c r="B12" s="3" t="s">
        <v>110</v>
      </c>
      <c r="C12" s="91">
        <v>0</v>
      </c>
      <c r="D12" s="79">
        <f t="shared" si="0"/>
        <v>0</v>
      </c>
      <c r="E12" s="27"/>
      <c r="G12" s="42">
        <v>6</v>
      </c>
      <c r="H12" s="3" t="s">
        <v>110</v>
      </c>
      <c r="I12" s="33">
        <v>0</v>
      </c>
      <c r="J12" s="79">
        <f t="shared" si="1"/>
        <v>0</v>
      </c>
    </row>
    <row r="13" spans="1:11" x14ac:dyDescent="0.35">
      <c r="A13" s="41">
        <v>7</v>
      </c>
      <c r="B13" s="6" t="s">
        <v>111</v>
      </c>
      <c r="C13" s="27">
        <f>SUM(C4:C12)</f>
        <v>0</v>
      </c>
      <c r="D13" s="79">
        <f t="shared" si="0"/>
        <v>0</v>
      </c>
      <c r="E13" s="27"/>
      <c r="G13" s="41">
        <v>7</v>
      </c>
      <c r="H13" s="6" t="s">
        <v>111</v>
      </c>
      <c r="I13" s="28">
        <f>SUM(I4:I12)</f>
        <v>190000</v>
      </c>
      <c r="J13" s="79">
        <f t="shared" si="1"/>
        <v>570000</v>
      </c>
    </row>
    <row r="14" spans="1:11" ht="15" thickBot="1" x14ac:dyDescent="0.4">
      <c r="A14" s="42">
        <v>8</v>
      </c>
      <c r="B14" s="3" t="s">
        <v>112</v>
      </c>
      <c r="C14" s="76">
        <f>C13*0.1</f>
        <v>0</v>
      </c>
      <c r="D14" s="79">
        <f t="shared" si="0"/>
        <v>0</v>
      </c>
      <c r="E14" s="27"/>
      <c r="G14" s="42">
        <v>8</v>
      </c>
      <c r="H14" s="3" t="s">
        <v>112</v>
      </c>
      <c r="I14" s="33">
        <f>I13*0.1</f>
        <v>19000</v>
      </c>
      <c r="J14" s="79">
        <f t="shared" si="1"/>
        <v>57000</v>
      </c>
    </row>
    <row r="15" spans="1:11" ht="18.5" x14ac:dyDescent="0.45">
      <c r="A15" s="84">
        <v>9</v>
      </c>
      <c r="B15" s="85" t="s">
        <v>79</v>
      </c>
      <c r="C15" s="86">
        <f>C13+C14</f>
        <v>0</v>
      </c>
      <c r="D15" s="92">
        <f t="shared" si="0"/>
        <v>0</v>
      </c>
      <c r="E15" s="74"/>
      <c r="G15" s="43">
        <v>9</v>
      </c>
      <c r="H15" s="44" t="s">
        <v>79</v>
      </c>
      <c r="I15" s="45">
        <f>I13+I14</f>
        <v>209000</v>
      </c>
      <c r="J15" s="92">
        <f t="shared" si="1"/>
        <v>627000</v>
      </c>
      <c r="K15" t="s">
        <v>187</v>
      </c>
    </row>
    <row r="16" spans="1:11" x14ac:dyDescent="0.35">
      <c r="A16" s="41">
        <v>10</v>
      </c>
      <c r="B16" s="6" t="s">
        <v>113</v>
      </c>
      <c r="C16" s="90">
        <v>0</v>
      </c>
      <c r="D16" s="79">
        <f t="shared" si="0"/>
        <v>0</v>
      </c>
      <c r="E16" s="27"/>
      <c r="G16" s="41">
        <v>10</v>
      </c>
      <c r="H16" s="6" t="s">
        <v>113</v>
      </c>
      <c r="I16" s="28">
        <v>52662</v>
      </c>
      <c r="J16" s="79">
        <f t="shared" si="1"/>
        <v>157986</v>
      </c>
    </row>
    <row r="17" spans="1:10" ht="15" thickBot="1" x14ac:dyDescent="0.4">
      <c r="A17" s="42">
        <v>11</v>
      </c>
      <c r="B17" s="3" t="s">
        <v>115</v>
      </c>
      <c r="C17" s="91">
        <v>0</v>
      </c>
      <c r="D17" s="79">
        <f t="shared" si="0"/>
        <v>0</v>
      </c>
      <c r="E17" s="27"/>
      <c r="G17" s="42">
        <v>11</v>
      </c>
      <c r="H17" s="3" t="s">
        <v>115</v>
      </c>
      <c r="I17" s="33">
        <v>0</v>
      </c>
      <c r="J17" s="79">
        <f t="shared" si="1"/>
        <v>0</v>
      </c>
    </row>
    <row r="18" spans="1:10" ht="15" thickBot="1" x14ac:dyDescent="0.4">
      <c r="A18" s="46">
        <v>12</v>
      </c>
      <c r="B18" s="15" t="s">
        <v>182</v>
      </c>
      <c r="C18" s="77">
        <f>C16+C17</f>
        <v>0</v>
      </c>
      <c r="D18" s="79">
        <f t="shared" si="0"/>
        <v>0</v>
      </c>
      <c r="E18" s="27"/>
      <c r="G18" s="46">
        <v>12</v>
      </c>
      <c r="H18" s="15" t="s">
        <v>114</v>
      </c>
      <c r="I18" s="47">
        <f>I16+I17</f>
        <v>52662</v>
      </c>
      <c r="J18" s="81">
        <f t="shared" si="1"/>
        <v>157986</v>
      </c>
    </row>
    <row r="19" spans="1:10" ht="19" thickBot="1" x14ac:dyDescent="0.5">
      <c r="A19" s="48">
        <v>13</v>
      </c>
      <c r="B19" s="49" t="s">
        <v>116</v>
      </c>
      <c r="C19" s="78">
        <f>C15+C18</f>
        <v>0</v>
      </c>
      <c r="D19" s="79">
        <f t="shared" si="0"/>
        <v>0</v>
      </c>
      <c r="E19" s="75"/>
      <c r="G19" s="48">
        <v>13</v>
      </c>
      <c r="H19" s="49" t="s">
        <v>116</v>
      </c>
      <c r="I19" s="50">
        <f>I15+I18</f>
        <v>261662</v>
      </c>
      <c r="J19" s="79">
        <f t="shared" si="1"/>
        <v>784986</v>
      </c>
    </row>
    <row r="20" spans="1:10" x14ac:dyDescent="0.35">
      <c r="C20" s="24"/>
      <c r="D20" s="24"/>
      <c r="E20" s="24"/>
    </row>
    <row r="21" spans="1:10" x14ac:dyDescent="0.35">
      <c r="C21" s="24"/>
      <c r="D21" s="24"/>
      <c r="E21" s="24"/>
    </row>
    <row r="22" spans="1:10" x14ac:dyDescent="0.35">
      <c r="B22" s="89" t="s">
        <v>185</v>
      </c>
      <c r="C22" s="89"/>
    </row>
    <row r="24" spans="1:10" x14ac:dyDescent="0.35">
      <c r="B24" t="s">
        <v>188</v>
      </c>
    </row>
    <row r="26" spans="1:10" x14ac:dyDescent="0.35">
      <c r="B26" t="s">
        <v>189</v>
      </c>
    </row>
  </sheetData>
  <mergeCells count="3">
    <mergeCell ref="A1:C1"/>
    <mergeCell ref="G1:I1"/>
    <mergeCell ref="G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Exhibit A</vt:lpstr>
      <vt:lpstr>Exhibit B Persons Served</vt:lpstr>
      <vt:lpstr>Exhibit C Subpop</vt:lpstr>
      <vt:lpstr>Exhibit D Lease Rent</vt:lpstr>
      <vt:lpstr>Exhibit E Support Serv</vt:lpstr>
      <vt:lpstr>Exhibit F Operating</vt:lpstr>
      <vt:lpstr>Exhibit G HMIS</vt:lpstr>
      <vt:lpstr>Exhibit H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Bickford</dc:creator>
  <cp:lastModifiedBy>Cindy Crain</cp:lastModifiedBy>
  <dcterms:created xsi:type="dcterms:W3CDTF">2019-07-19T18:12:18Z</dcterms:created>
  <dcterms:modified xsi:type="dcterms:W3CDTF">2022-08-27T01:29:54Z</dcterms:modified>
</cp:coreProperties>
</file>